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90F256E1-F90D-450E-9707-BFF90F1F6D18}" xr6:coauthVersionLast="36" xr6:coauthVersionMax="47" xr10:uidLastSave="{00000000-0000-0000-0000-000000000000}"/>
  <workbookProtection workbookPassword="C6C5" lockStructure="1"/>
  <bookViews>
    <workbookView xWindow="-120" yWindow="-120" windowWidth="19440" windowHeight="1500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2" l="1"/>
  <c r="K38" i="2"/>
  <c r="F38" i="2"/>
  <c r="E38" i="2"/>
  <c r="C38" i="2"/>
  <c r="B38" i="2"/>
  <c r="M19" i="2"/>
  <c r="K19" i="2"/>
  <c r="J19" i="2"/>
  <c r="I19" i="2"/>
  <c r="G19" i="2"/>
  <c r="F19" i="2"/>
  <c r="E19" i="2"/>
  <c r="C19" i="2"/>
  <c r="B19" i="2"/>
  <c r="F57" i="2"/>
  <c r="E57" i="2"/>
  <c r="C57" i="2"/>
  <c r="B57" i="2"/>
  <c r="G53" i="2" l="1"/>
  <c r="G54" i="2"/>
  <c r="M38" i="2" l="1"/>
  <c r="G38" i="2"/>
  <c r="D38" i="2"/>
  <c r="L19" i="2"/>
  <c r="H19" i="2"/>
  <c r="D57" i="2"/>
  <c r="G57" i="2" l="1"/>
  <c r="H30" i="2"/>
  <c r="D19" i="2"/>
  <c r="N19" i="2" l="1"/>
  <c r="H26" i="2" l="1"/>
  <c r="H9" i="2" l="1"/>
  <c r="M26" i="2" l="1"/>
  <c r="D16" i="2" l="1"/>
  <c r="G56" i="2" l="1"/>
  <c r="D56" i="2"/>
  <c r="G55" i="2"/>
  <c r="D55" i="2"/>
  <c r="D54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N33" i="2" l="1"/>
  <c r="H33" i="2"/>
  <c r="O37" i="2"/>
  <c r="I37" i="2"/>
  <c r="I34" i="2"/>
  <c r="O34" i="2"/>
  <c r="N37" i="2"/>
  <c r="H37" i="2"/>
  <c r="H34" i="2"/>
  <c r="N34" i="2"/>
  <c r="I36" i="2"/>
  <c r="O36" i="2"/>
  <c r="O33" i="2"/>
  <c r="I33" i="2"/>
  <c r="H36" i="2"/>
  <c r="N36" i="2"/>
  <c r="O35" i="2"/>
  <c r="I35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J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J36" i="2" s="1"/>
  <c r="P19" i="2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P36" i="2" l="1"/>
  <c r="P35" i="2"/>
  <c r="J34" i="2"/>
  <c r="J37" i="2"/>
  <c r="J28" i="2"/>
  <c r="P33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<sst xmlns="http://schemas.openxmlformats.org/spreadsheetml/2006/main" count="104" uniqueCount="43">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</sst>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179" fontId="3" fillId="0" borderId="48" xfId="0" applyNumberFormat="1" applyFont="1" applyBorder="1" applyProtection="1">
      <alignment vertical="center"/>
      <protection hidden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zoomScaleNormal="100" workbookViewId="0">
      <selection activeCell="E55" sqref="E55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15" t="s">
        <v>22</v>
      </c>
      <c r="B3" s="115"/>
      <c r="C3" s="115"/>
      <c r="Q3" s="2" t="s">
        <v>30</v>
      </c>
    </row>
    <row r="4" spans="1:17" ht="18.75" customHeight="1" x14ac:dyDescent="0.4">
      <c r="A4" s="117"/>
      <c r="B4" s="114" t="s">
        <v>15</v>
      </c>
      <c r="C4" s="108"/>
      <c r="D4" s="108"/>
      <c r="E4" s="109"/>
      <c r="F4" s="107" t="s">
        <v>16</v>
      </c>
      <c r="G4" s="108"/>
      <c r="H4" s="108"/>
      <c r="I4" s="109"/>
      <c r="J4" s="107" t="s">
        <v>17</v>
      </c>
      <c r="K4" s="108"/>
      <c r="L4" s="108"/>
      <c r="M4" s="109"/>
      <c r="N4" s="107" t="s">
        <v>20</v>
      </c>
      <c r="O4" s="108"/>
      <c r="P4" s="108"/>
      <c r="Q4" s="109"/>
    </row>
    <row r="5" spans="1:17" s="3" customFormat="1" ht="18.75" customHeight="1" x14ac:dyDescent="0.4">
      <c r="A5" s="118"/>
      <c r="B5" s="114" t="s">
        <v>13</v>
      </c>
      <c r="C5" s="108"/>
      <c r="D5" s="109"/>
      <c r="E5" s="110" t="s">
        <v>14</v>
      </c>
      <c r="F5" s="107" t="s">
        <v>13</v>
      </c>
      <c r="G5" s="108"/>
      <c r="H5" s="109"/>
      <c r="I5" s="112" t="s">
        <v>14</v>
      </c>
      <c r="J5" s="107" t="s">
        <v>13</v>
      </c>
      <c r="K5" s="108"/>
      <c r="L5" s="109"/>
      <c r="M5" s="110" t="s">
        <v>14</v>
      </c>
      <c r="N5" s="107" t="s">
        <v>13</v>
      </c>
      <c r="O5" s="108"/>
      <c r="P5" s="109"/>
      <c r="Q5" s="110" t="s">
        <v>14</v>
      </c>
    </row>
    <row r="6" spans="1:17" s="3" customFormat="1" ht="18.75" customHeight="1" thickBot="1" x14ac:dyDescent="0.45">
      <c r="A6" s="119"/>
      <c r="B6" s="35" t="s">
        <v>18</v>
      </c>
      <c r="C6" s="36" t="s">
        <v>19</v>
      </c>
      <c r="D6" s="37" t="s">
        <v>21</v>
      </c>
      <c r="E6" s="111"/>
      <c r="F6" s="38" t="s">
        <v>18</v>
      </c>
      <c r="G6" s="36" t="s">
        <v>19</v>
      </c>
      <c r="H6" s="37" t="s">
        <v>21</v>
      </c>
      <c r="I6" s="113"/>
      <c r="J6" s="38" t="s">
        <v>18</v>
      </c>
      <c r="K6" s="36" t="s">
        <v>19</v>
      </c>
      <c r="L6" s="37" t="s">
        <v>21</v>
      </c>
      <c r="M6" s="111"/>
      <c r="N6" s="38" t="s">
        <v>18</v>
      </c>
      <c r="O6" s="36" t="s">
        <v>19</v>
      </c>
      <c r="P6" s="37" t="s">
        <v>21</v>
      </c>
      <c r="Q6" s="111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>
        <v>5728</v>
      </c>
      <c r="C13" s="10">
        <v>5913</v>
      </c>
      <c r="D13" s="44">
        <f t="shared" si="4"/>
        <v>11641</v>
      </c>
      <c r="E13" s="11">
        <v>4790</v>
      </c>
      <c r="F13" s="12">
        <v>2598</v>
      </c>
      <c r="G13" s="10">
        <v>2525</v>
      </c>
      <c r="H13" s="44">
        <f t="shared" si="0"/>
        <v>5123</v>
      </c>
      <c r="I13" s="11">
        <v>1968</v>
      </c>
      <c r="J13" s="12">
        <v>1868</v>
      </c>
      <c r="K13" s="10">
        <v>1970</v>
      </c>
      <c r="L13" s="44">
        <f t="shared" si="5"/>
        <v>3838</v>
      </c>
      <c r="M13" s="11">
        <v>1489</v>
      </c>
      <c r="N13" s="71">
        <f t="shared" si="1"/>
        <v>10194</v>
      </c>
      <c r="O13" s="72">
        <f t="shared" si="2"/>
        <v>10408</v>
      </c>
      <c r="P13" s="44">
        <f t="shared" si="6"/>
        <v>20602</v>
      </c>
      <c r="Q13" s="44">
        <f t="shared" si="3"/>
        <v>8247</v>
      </c>
    </row>
    <row r="14" spans="1:17" ht="18.75" customHeight="1" x14ac:dyDescent="0.4">
      <c r="A14" s="40" t="s">
        <v>7</v>
      </c>
      <c r="B14" s="9">
        <v>5729</v>
      </c>
      <c r="C14" s="10">
        <v>5915</v>
      </c>
      <c r="D14" s="44">
        <f t="shared" si="4"/>
        <v>11644</v>
      </c>
      <c r="E14" s="11">
        <v>4802</v>
      </c>
      <c r="F14" s="12">
        <v>2588</v>
      </c>
      <c r="G14" s="10">
        <v>2512</v>
      </c>
      <c r="H14" s="44">
        <f t="shared" si="0"/>
        <v>5100</v>
      </c>
      <c r="I14" s="11">
        <v>1963</v>
      </c>
      <c r="J14" s="12">
        <v>1866</v>
      </c>
      <c r="K14" s="10">
        <v>1968</v>
      </c>
      <c r="L14" s="44">
        <f t="shared" si="5"/>
        <v>3834</v>
      </c>
      <c r="M14" s="11">
        <v>1489</v>
      </c>
      <c r="N14" s="71">
        <f t="shared" si="1"/>
        <v>10183</v>
      </c>
      <c r="O14" s="72">
        <f t="shared" si="2"/>
        <v>10395</v>
      </c>
      <c r="P14" s="44">
        <f t="shared" si="6"/>
        <v>20578</v>
      </c>
      <c r="Q14" s="44">
        <f t="shared" si="3"/>
        <v>8254</v>
      </c>
    </row>
    <row r="15" spans="1:17" ht="18.75" customHeight="1" x14ac:dyDescent="0.4">
      <c r="A15" s="40" t="s">
        <v>8</v>
      </c>
      <c r="B15" s="9">
        <v>5731</v>
      </c>
      <c r="C15" s="10">
        <v>5906</v>
      </c>
      <c r="D15" s="44">
        <f t="shared" si="4"/>
        <v>11637</v>
      </c>
      <c r="E15" s="11">
        <v>4811</v>
      </c>
      <c r="F15" s="12">
        <v>2578</v>
      </c>
      <c r="G15" s="10">
        <v>2506</v>
      </c>
      <c r="H15" s="44">
        <f t="shared" si="0"/>
        <v>5084</v>
      </c>
      <c r="I15" s="11">
        <v>1963</v>
      </c>
      <c r="J15" s="12">
        <v>1863</v>
      </c>
      <c r="K15" s="10">
        <v>1965</v>
      </c>
      <c r="L15" s="44">
        <f t="shared" si="5"/>
        <v>3828</v>
      </c>
      <c r="M15" s="11">
        <v>1491</v>
      </c>
      <c r="N15" s="71">
        <f t="shared" si="1"/>
        <v>10172</v>
      </c>
      <c r="O15" s="72">
        <f t="shared" si="2"/>
        <v>10377</v>
      </c>
      <c r="P15" s="44">
        <f t="shared" si="6"/>
        <v>20549</v>
      </c>
      <c r="Q15" s="44">
        <f t="shared" si="3"/>
        <v>8265</v>
      </c>
    </row>
    <row r="16" spans="1:17" ht="18.75" customHeight="1" x14ac:dyDescent="0.4">
      <c r="A16" s="40" t="s">
        <v>9</v>
      </c>
      <c r="B16" s="9">
        <v>5733</v>
      </c>
      <c r="C16" s="10">
        <v>5907</v>
      </c>
      <c r="D16" s="44">
        <f>SUM(B16:C16)</f>
        <v>11640</v>
      </c>
      <c r="E16" s="11">
        <v>4814</v>
      </c>
      <c r="F16" s="12">
        <v>2574</v>
      </c>
      <c r="G16" s="10">
        <v>2498</v>
      </c>
      <c r="H16" s="44">
        <f t="shared" si="0"/>
        <v>5072</v>
      </c>
      <c r="I16" s="11">
        <v>1961</v>
      </c>
      <c r="J16" s="12">
        <v>1858</v>
      </c>
      <c r="K16" s="10">
        <v>1960</v>
      </c>
      <c r="L16" s="44">
        <f t="shared" si="5"/>
        <v>3818</v>
      </c>
      <c r="M16" s="11">
        <v>1491</v>
      </c>
      <c r="N16" s="71">
        <f t="shared" si="1"/>
        <v>10165</v>
      </c>
      <c r="O16" s="72">
        <f t="shared" si="2"/>
        <v>10365</v>
      </c>
      <c r="P16" s="44">
        <f t="shared" si="6"/>
        <v>20530</v>
      </c>
      <c r="Q16" s="44">
        <f t="shared" si="3"/>
        <v>8266</v>
      </c>
    </row>
    <row r="17" spans="1:17" ht="18.75" customHeight="1" x14ac:dyDescent="0.4">
      <c r="A17" s="40" t="s">
        <v>10</v>
      </c>
      <c r="B17" s="9">
        <v>5720</v>
      </c>
      <c r="C17" s="10">
        <v>5902</v>
      </c>
      <c r="D17" s="44">
        <f t="shared" si="4"/>
        <v>11622</v>
      </c>
      <c r="E17" s="11">
        <v>4811</v>
      </c>
      <c r="F17" s="12">
        <v>2575</v>
      </c>
      <c r="G17" s="10">
        <v>2499</v>
      </c>
      <c r="H17" s="44">
        <f t="shared" si="0"/>
        <v>5074</v>
      </c>
      <c r="I17" s="11">
        <v>1962</v>
      </c>
      <c r="J17" s="12">
        <v>1855</v>
      </c>
      <c r="K17" s="10">
        <v>1950</v>
      </c>
      <c r="L17" s="44">
        <f t="shared" si="5"/>
        <v>3805</v>
      </c>
      <c r="M17" s="11">
        <v>1489</v>
      </c>
      <c r="N17" s="71">
        <f t="shared" si="1"/>
        <v>10150</v>
      </c>
      <c r="O17" s="72">
        <f t="shared" si="2"/>
        <v>10351</v>
      </c>
      <c r="P17" s="44">
        <f t="shared" si="6"/>
        <v>20501</v>
      </c>
      <c r="Q17" s="44">
        <f t="shared" si="3"/>
        <v>8262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B17-B16</f>
        <v>-13</v>
      </c>
      <c r="C19" s="18">
        <f>C17-C16</f>
        <v>-5</v>
      </c>
      <c r="D19" s="46">
        <f>SUM(B19:C19)</f>
        <v>-18</v>
      </c>
      <c r="E19" s="20">
        <f>E17-E16</f>
        <v>-3</v>
      </c>
      <c r="F19" s="21">
        <f>F17-F16</f>
        <v>1</v>
      </c>
      <c r="G19" s="103">
        <f>G17-G16</f>
        <v>1</v>
      </c>
      <c r="H19" s="46">
        <f>SUM(F19:G19)</f>
        <v>2</v>
      </c>
      <c r="I19" s="19">
        <f>I17-I16</f>
        <v>1</v>
      </c>
      <c r="J19" s="21">
        <f>J17-J16</f>
        <v>-3</v>
      </c>
      <c r="K19" s="18">
        <f>K17-K16</f>
        <v>-10</v>
      </c>
      <c r="L19" s="46">
        <f>SUM(J19:K19)</f>
        <v>-13</v>
      </c>
      <c r="M19" s="19">
        <f>M17-M16</f>
        <v>-2</v>
      </c>
      <c r="N19" s="75">
        <f>B19+F19+J19</f>
        <v>-15</v>
      </c>
      <c r="O19" s="76">
        <f t="shared" si="2"/>
        <v>-14</v>
      </c>
      <c r="P19" s="47">
        <f>SUM(N19:O19)</f>
        <v>-29</v>
      </c>
      <c r="Q19" s="47">
        <f t="shared" si="3"/>
        <v>-4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15" t="s">
        <v>25</v>
      </c>
      <c r="B23" s="115"/>
      <c r="C23" s="115"/>
      <c r="D23" s="115"/>
      <c r="E23" s="115"/>
      <c r="F23" s="115"/>
      <c r="P23" s="2" t="s">
        <v>31</v>
      </c>
    </row>
    <row r="24" spans="1:17" s="3" customFormat="1" ht="18.75" customHeight="1" x14ac:dyDescent="0.4">
      <c r="A24" s="117"/>
      <c r="B24" s="114" t="s">
        <v>24</v>
      </c>
      <c r="C24" s="108"/>
      <c r="D24" s="109"/>
      <c r="E24" s="48"/>
      <c r="F24" s="48" t="s">
        <v>23</v>
      </c>
      <c r="G24" s="49"/>
      <c r="H24" s="108" t="s">
        <v>28</v>
      </c>
      <c r="I24" s="108"/>
      <c r="J24" s="109"/>
      <c r="K24" s="48"/>
      <c r="L24" s="48" t="s">
        <v>26</v>
      </c>
      <c r="M24" s="49"/>
      <c r="N24" s="108" t="s">
        <v>29</v>
      </c>
      <c r="O24" s="108"/>
      <c r="P24" s="109"/>
    </row>
    <row r="25" spans="1:17" s="3" customFormat="1" ht="18.75" customHeight="1" thickBot="1" x14ac:dyDescent="0.45">
      <c r="A25" s="119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>
        <v>10194</v>
      </c>
      <c r="C32" s="26">
        <v>10408</v>
      </c>
      <c r="D32" s="52">
        <f t="shared" si="7"/>
        <v>20602</v>
      </c>
      <c r="E32" s="27">
        <v>3673</v>
      </c>
      <c r="F32" s="10">
        <v>4573</v>
      </c>
      <c r="G32" s="55">
        <f t="shared" si="8"/>
        <v>8246</v>
      </c>
      <c r="H32" s="60">
        <f t="shared" si="9"/>
        <v>36.03</v>
      </c>
      <c r="I32" s="61">
        <f t="shared" si="10"/>
        <v>43.94</v>
      </c>
      <c r="J32" s="62">
        <f t="shared" si="11"/>
        <v>40.03</v>
      </c>
      <c r="K32" s="27">
        <v>1769</v>
      </c>
      <c r="L32" s="10">
        <v>2694</v>
      </c>
      <c r="M32" s="55">
        <f t="shared" si="12"/>
        <v>4463</v>
      </c>
      <c r="N32" s="60">
        <f t="shared" si="13"/>
        <v>17.350000000000001</v>
      </c>
      <c r="O32" s="61">
        <f t="shared" si="14"/>
        <v>25.88</v>
      </c>
      <c r="P32" s="62">
        <f t="shared" si="15"/>
        <v>21.66</v>
      </c>
    </row>
    <row r="33" spans="1:16" ht="18.75" customHeight="1" x14ac:dyDescent="0.4">
      <c r="A33" s="40" t="s">
        <v>7</v>
      </c>
      <c r="B33" s="33">
        <v>10183</v>
      </c>
      <c r="C33" s="26">
        <v>10395</v>
      </c>
      <c r="D33" s="52">
        <f t="shared" si="7"/>
        <v>20578</v>
      </c>
      <c r="E33" s="27">
        <v>3679</v>
      </c>
      <c r="F33" s="10">
        <v>4562</v>
      </c>
      <c r="G33" s="55">
        <f t="shared" si="8"/>
        <v>8241</v>
      </c>
      <c r="H33" s="60">
        <f t="shared" ref="H33:H37" si="16">ROUND(E33/B33*100,2)</f>
        <v>36.130000000000003</v>
      </c>
      <c r="I33" s="61">
        <f t="shared" ref="I33:I37" si="17">ROUND(F33/C33*100,2)</f>
        <v>43.89</v>
      </c>
      <c r="J33" s="62">
        <f t="shared" ref="J33:J37" si="18">ROUND(G33/D33*100,2)</f>
        <v>40.049999999999997</v>
      </c>
      <c r="K33" s="27">
        <v>1777</v>
      </c>
      <c r="L33" s="10">
        <v>2696</v>
      </c>
      <c r="M33" s="55">
        <f t="shared" si="12"/>
        <v>4473</v>
      </c>
      <c r="N33" s="60">
        <f t="shared" ref="N33:N37" si="19">ROUND(K33/B33*100,2)</f>
        <v>17.45</v>
      </c>
      <c r="O33" s="61">
        <f t="shared" ref="O33:O37" si="20">ROUND(L33/C33*100,2)</f>
        <v>25.94</v>
      </c>
      <c r="P33" s="62">
        <f t="shared" ref="P33:P37" si="21">ROUND(M33/D33*100,2)</f>
        <v>21.74</v>
      </c>
    </row>
    <row r="34" spans="1:16" ht="18.75" customHeight="1" x14ac:dyDescent="0.4">
      <c r="A34" s="40" t="s">
        <v>8</v>
      </c>
      <c r="B34" s="33">
        <v>10172</v>
      </c>
      <c r="C34" s="26">
        <v>10377</v>
      </c>
      <c r="D34" s="52">
        <f t="shared" si="7"/>
        <v>20549</v>
      </c>
      <c r="E34" s="27">
        <v>3678</v>
      </c>
      <c r="F34" s="10">
        <v>4556</v>
      </c>
      <c r="G34" s="55">
        <f t="shared" si="8"/>
        <v>8234</v>
      </c>
      <c r="H34" s="60">
        <f t="shared" si="16"/>
        <v>36.159999999999997</v>
      </c>
      <c r="I34" s="61">
        <f t="shared" si="17"/>
        <v>43.9</v>
      </c>
      <c r="J34" s="62">
        <f t="shared" si="18"/>
        <v>40.07</v>
      </c>
      <c r="K34" s="27">
        <v>1790</v>
      </c>
      <c r="L34" s="10">
        <v>2701</v>
      </c>
      <c r="M34" s="55">
        <f t="shared" si="12"/>
        <v>4491</v>
      </c>
      <c r="N34" s="60">
        <f t="shared" si="19"/>
        <v>17.600000000000001</v>
      </c>
      <c r="O34" s="61">
        <f t="shared" si="20"/>
        <v>26.03</v>
      </c>
      <c r="P34" s="62">
        <f t="shared" si="21"/>
        <v>21.86</v>
      </c>
    </row>
    <row r="35" spans="1:16" ht="18.75" customHeight="1" x14ac:dyDescent="0.4">
      <c r="A35" s="40" t="s">
        <v>9</v>
      </c>
      <c r="B35" s="33">
        <v>10165</v>
      </c>
      <c r="C35" s="26">
        <v>10365</v>
      </c>
      <c r="D35" s="52">
        <f t="shared" si="7"/>
        <v>20530</v>
      </c>
      <c r="E35" s="27">
        <v>3680</v>
      </c>
      <c r="F35" s="10">
        <v>4558</v>
      </c>
      <c r="G35" s="55">
        <f t="shared" si="8"/>
        <v>8238</v>
      </c>
      <c r="H35" s="60">
        <f t="shared" si="16"/>
        <v>36.200000000000003</v>
      </c>
      <c r="I35" s="61">
        <f t="shared" si="17"/>
        <v>43.97</v>
      </c>
      <c r="J35" s="62">
        <f t="shared" si="18"/>
        <v>40.130000000000003</v>
      </c>
      <c r="K35" s="27">
        <v>1804</v>
      </c>
      <c r="L35" s="10">
        <v>2721</v>
      </c>
      <c r="M35" s="55">
        <f t="shared" si="12"/>
        <v>4525</v>
      </c>
      <c r="N35" s="60">
        <f t="shared" si="19"/>
        <v>17.75</v>
      </c>
      <c r="O35" s="61">
        <f t="shared" si="20"/>
        <v>26.25</v>
      </c>
      <c r="P35" s="62">
        <f t="shared" si="21"/>
        <v>22.04</v>
      </c>
    </row>
    <row r="36" spans="1:16" ht="18.75" customHeight="1" x14ac:dyDescent="0.4">
      <c r="A36" s="40" t="s">
        <v>10</v>
      </c>
      <c r="B36" s="33">
        <v>10150</v>
      </c>
      <c r="C36" s="26">
        <v>10351</v>
      </c>
      <c r="D36" s="52">
        <f t="shared" si="7"/>
        <v>20501</v>
      </c>
      <c r="E36" s="27">
        <v>3678</v>
      </c>
      <c r="F36" s="10">
        <v>4554</v>
      </c>
      <c r="G36" s="55">
        <f t="shared" si="8"/>
        <v>8232</v>
      </c>
      <c r="H36" s="60">
        <f t="shared" si="16"/>
        <v>36.24</v>
      </c>
      <c r="I36" s="61">
        <f t="shared" si="17"/>
        <v>44</v>
      </c>
      <c r="J36" s="62">
        <f t="shared" si="18"/>
        <v>40.15</v>
      </c>
      <c r="K36" s="27">
        <v>1815</v>
      </c>
      <c r="L36" s="10">
        <v>2728</v>
      </c>
      <c r="M36" s="55">
        <f t="shared" si="12"/>
        <v>4543</v>
      </c>
      <c r="N36" s="60">
        <f t="shared" si="19"/>
        <v>17.88</v>
      </c>
      <c r="O36" s="61">
        <f t="shared" si="20"/>
        <v>26.35</v>
      </c>
      <c r="P36" s="62">
        <f t="shared" si="21"/>
        <v>22.16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B36-B35</f>
        <v>-15</v>
      </c>
      <c r="C38" s="18">
        <f>C36-C35</f>
        <v>-14</v>
      </c>
      <c r="D38" s="46">
        <f>SUM(B38:C38)</f>
        <v>-29</v>
      </c>
      <c r="E38" s="30">
        <f>E36-E35</f>
        <v>-2</v>
      </c>
      <c r="F38" s="18">
        <f>F36-F35</f>
        <v>-4</v>
      </c>
      <c r="G38" s="46">
        <f>SUM(E38:F38)</f>
        <v>-6</v>
      </c>
      <c r="H38" s="66" t="s">
        <v>27</v>
      </c>
      <c r="I38" s="67" t="s">
        <v>27</v>
      </c>
      <c r="J38" s="68" t="s">
        <v>27</v>
      </c>
      <c r="K38" s="30">
        <f>K36-K35</f>
        <v>11</v>
      </c>
      <c r="L38" s="18">
        <f>L36-L35</f>
        <v>7</v>
      </c>
      <c r="M38" s="46">
        <f>SUM(K38:L38)</f>
        <v>18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16" t="s">
        <v>41</v>
      </c>
      <c r="B42" s="116"/>
      <c r="C42" s="116"/>
      <c r="D42" s="116"/>
      <c r="E42" s="77"/>
      <c r="F42" s="77"/>
      <c r="G42" s="2" t="s">
        <v>42</v>
      </c>
    </row>
    <row r="43" spans="1:16" ht="18.75" customHeight="1" x14ac:dyDescent="0.4">
      <c r="A43" s="83"/>
      <c r="B43" s="104" t="s">
        <v>33</v>
      </c>
      <c r="C43" s="104"/>
      <c r="D43" s="105"/>
      <c r="E43" s="106" t="s">
        <v>34</v>
      </c>
      <c r="F43" s="104"/>
      <c r="G43" s="105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>
        <v>42</v>
      </c>
      <c r="C51" s="100">
        <v>-41</v>
      </c>
      <c r="D51" s="101">
        <f t="shared" si="22"/>
        <v>1</v>
      </c>
      <c r="E51" s="102">
        <v>8</v>
      </c>
      <c r="F51" s="100">
        <v>-34</v>
      </c>
      <c r="G51" s="101">
        <f t="shared" si="23"/>
        <v>-26</v>
      </c>
    </row>
    <row r="52" spans="1:7" ht="18.75" customHeight="1" x14ac:dyDescent="0.4">
      <c r="A52" s="98" t="s">
        <v>7</v>
      </c>
      <c r="B52" s="99">
        <v>39</v>
      </c>
      <c r="C52" s="100">
        <v>-40</v>
      </c>
      <c r="D52" s="101">
        <f t="shared" si="22"/>
        <v>-1</v>
      </c>
      <c r="E52" s="102">
        <v>4</v>
      </c>
      <c r="F52" s="100">
        <v>-27</v>
      </c>
      <c r="G52" s="101">
        <f t="shared" si="23"/>
        <v>-23</v>
      </c>
    </row>
    <row r="53" spans="1:7" ht="18.75" customHeight="1" x14ac:dyDescent="0.4">
      <c r="A53" s="98" t="s">
        <v>8</v>
      </c>
      <c r="B53" s="99">
        <v>34</v>
      </c>
      <c r="C53" s="100">
        <v>-37</v>
      </c>
      <c r="D53" s="101">
        <f t="shared" si="22"/>
        <v>-3</v>
      </c>
      <c r="E53" s="102">
        <v>4</v>
      </c>
      <c r="F53" s="100">
        <v>-30</v>
      </c>
      <c r="G53" s="101">
        <f>E53-(-F53)</f>
        <v>-26</v>
      </c>
    </row>
    <row r="54" spans="1:7" ht="18.75" customHeight="1" x14ac:dyDescent="0.4">
      <c r="A54" s="98" t="s">
        <v>9</v>
      </c>
      <c r="B54" s="99">
        <v>35</v>
      </c>
      <c r="C54" s="100">
        <v>-27</v>
      </c>
      <c r="D54" s="101">
        <f t="shared" si="22"/>
        <v>8</v>
      </c>
      <c r="E54" s="102">
        <v>6</v>
      </c>
      <c r="F54" s="100">
        <v>-33</v>
      </c>
      <c r="G54" s="101">
        <f>E54-(-F54)</f>
        <v>-27</v>
      </c>
    </row>
    <row r="55" spans="1:7" ht="18.75" customHeight="1" x14ac:dyDescent="0.4">
      <c r="A55" s="98" t="s">
        <v>10</v>
      </c>
      <c r="B55" s="99">
        <v>30</v>
      </c>
      <c r="C55" s="100">
        <v>-28</v>
      </c>
      <c r="D55" s="101">
        <f t="shared" si="22"/>
        <v>2</v>
      </c>
      <c r="E55" s="102">
        <v>3</v>
      </c>
      <c r="F55" s="100">
        <v>-34</v>
      </c>
      <c r="G55" s="101">
        <f t="shared" si="23"/>
        <v>-31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463</v>
      </c>
      <c r="C57" s="95">
        <f>SUM(C45:C56)</f>
        <v>-450</v>
      </c>
      <c r="D57" s="80">
        <f>B57-(-C57)</f>
        <v>13</v>
      </c>
      <c r="E57" s="96">
        <f>SUM(E45:E56)</f>
        <v>58</v>
      </c>
      <c r="F57" s="95">
        <f>SUM(F45:F56)</f>
        <v>-352</v>
      </c>
      <c r="G57" s="80">
        <f>E57-(-F57)</f>
        <v>-294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A3:C3"/>
    <mergeCell ref="A23:F23"/>
    <mergeCell ref="A42:D42"/>
    <mergeCell ref="A4:A6"/>
    <mergeCell ref="A24:A25"/>
    <mergeCell ref="B24:D24"/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2026-03-02T09:02:18Z</cp:lastPrinted>
  <dcterms:created xsi:type="dcterms:W3CDTF">2021-11-02T00:10:09Z</dcterms:created>
  <dcterms:modified xsi:type="dcterms:W3CDTF">2026-03-02T09:02:38Z</dcterms:modified>
</cp:coreProperties>
</file>