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1CD2BFB2-9AD3-4B09-AF9D-594C82A0E157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E38" i="2"/>
  <c r="C38" i="2"/>
  <c r="B38" i="2"/>
  <c r="M19" i="2" l="1"/>
  <c r="K19" i="2"/>
  <c r="J19" i="2"/>
  <c r="I19" i="2"/>
  <c r="G19" i="2"/>
  <c r="F19" i="2"/>
  <c r="C19" i="2"/>
  <c r="B19" i="2"/>
  <c r="L38" i="2"/>
  <c r="K38" i="2"/>
  <c r="E19" i="2"/>
  <c r="C57" i="2" l="1"/>
  <c r="B57" i="2"/>
  <c r="G53" i="2"/>
  <c r="G54" i="2"/>
  <c r="F57" i="2" l="1"/>
  <c r="E57" i="2"/>
  <c r="M38" i="2" l="1"/>
  <c r="G38" i="2"/>
  <c r="D38" i="2"/>
  <c r="L19" i="2"/>
  <c r="H19" i="2"/>
  <c r="D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D54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P36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J36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P35" i="2" l="1"/>
  <c r="J34" i="2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<sst xmlns="http://schemas.openxmlformats.org/spreadsheetml/2006/main" count="104" uniqueCount="43">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</sst>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179" fontId="3" fillId="0" borderId="48" xfId="0" applyNumberFormat="1" applyFont="1" applyBorder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topLeftCell="A19" zoomScaleNormal="100" workbookViewId="0">
      <selection activeCell="H41" sqref="H41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04" t="s">
        <v>22</v>
      </c>
      <c r="B3" s="104"/>
      <c r="C3" s="104"/>
      <c r="Q3" s="2" t="s">
        <v>30</v>
      </c>
    </row>
    <row r="4" spans="1:17" ht="18.75" customHeight="1" x14ac:dyDescent="0.4">
      <c r="A4" s="106"/>
      <c r="B4" s="109" t="s">
        <v>15</v>
      </c>
      <c r="C4" s="110"/>
      <c r="D4" s="110"/>
      <c r="E4" s="111"/>
      <c r="F4" s="115" t="s">
        <v>16</v>
      </c>
      <c r="G4" s="110"/>
      <c r="H4" s="110"/>
      <c r="I4" s="111"/>
      <c r="J4" s="115" t="s">
        <v>17</v>
      </c>
      <c r="K4" s="110"/>
      <c r="L4" s="110"/>
      <c r="M4" s="111"/>
      <c r="N4" s="115" t="s">
        <v>20</v>
      </c>
      <c r="O4" s="110"/>
      <c r="P4" s="110"/>
      <c r="Q4" s="111"/>
    </row>
    <row r="5" spans="1:17" s="3" customFormat="1" ht="18.75" customHeight="1" x14ac:dyDescent="0.4">
      <c r="A5" s="107"/>
      <c r="B5" s="109" t="s">
        <v>13</v>
      </c>
      <c r="C5" s="110"/>
      <c r="D5" s="111"/>
      <c r="E5" s="116" t="s">
        <v>14</v>
      </c>
      <c r="F5" s="115" t="s">
        <v>13</v>
      </c>
      <c r="G5" s="110"/>
      <c r="H5" s="111"/>
      <c r="I5" s="118" t="s">
        <v>14</v>
      </c>
      <c r="J5" s="115" t="s">
        <v>13</v>
      </c>
      <c r="K5" s="110"/>
      <c r="L5" s="111"/>
      <c r="M5" s="116" t="s">
        <v>14</v>
      </c>
      <c r="N5" s="115" t="s">
        <v>13</v>
      </c>
      <c r="O5" s="110"/>
      <c r="P5" s="111"/>
      <c r="Q5" s="116" t="s">
        <v>14</v>
      </c>
    </row>
    <row r="6" spans="1:17" s="3" customFormat="1" ht="18.75" customHeight="1" thickBot="1" x14ac:dyDescent="0.45">
      <c r="A6" s="108"/>
      <c r="B6" s="35" t="s">
        <v>18</v>
      </c>
      <c r="C6" s="36" t="s">
        <v>19</v>
      </c>
      <c r="D6" s="37" t="s">
        <v>21</v>
      </c>
      <c r="E6" s="117"/>
      <c r="F6" s="38" t="s">
        <v>18</v>
      </c>
      <c r="G6" s="36" t="s">
        <v>19</v>
      </c>
      <c r="H6" s="37" t="s">
        <v>21</v>
      </c>
      <c r="I6" s="119"/>
      <c r="J6" s="38" t="s">
        <v>18</v>
      </c>
      <c r="K6" s="36" t="s">
        <v>19</v>
      </c>
      <c r="L6" s="37" t="s">
        <v>21</v>
      </c>
      <c r="M6" s="117"/>
      <c r="N6" s="38" t="s">
        <v>18</v>
      </c>
      <c r="O6" s="36" t="s">
        <v>19</v>
      </c>
      <c r="P6" s="37" t="s">
        <v>21</v>
      </c>
      <c r="Q6" s="117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>
        <v>5729</v>
      </c>
      <c r="C14" s="10">
        <v>5915</v>
      </c>
      <c r="D14" s="44">
        <f t="shared" si="4"/>
        <v>11644</v>
      </c>
      <c r="E14" s="11">
        <v>4802</v>
      </c>
      <c r="F14" s="12">
        <v>2588</v>
      </c>
      <c r="G14" s="10">
        <v>2512</v>
      </c>
      <c r="H14" s="44">
        <f t="shared" si="0"/>
        <v>5100</v>
      </c>
      <c r="I14" s="11">
        <v>1963</v>
      </c>
      <c r="J14" s="12">
        <v>1866</v>
      </c>
      <c r="K14" s="10">
        <v>1968</v>
      </c>
      <c r="L14" s="44">
        <f t="shared" si="5"/>
        <v>3834</v>
      </c>
      <c r="M14" s="11">
        <v>1489</v>
      </c>
      <c r="N14" s="71">
        <f t="shared" si="1"/>
        <v>10183</v>
      </c>
      <c r="O14" s="72">
        <f t="shared" si="2"/>
        <v>10395</v>
      </c>
      <c r="P14" s="44">
        <f t="shared" si="6"/>
        <v>20578</v>
      </c>
      <c r="Q14" s="44">
        <f t="shared" si="3"/>
        <v>8254</v>
      </c>
    </row>
    <row r="15" spans="1:17" ht="18.75" customHeight="1" x14ac:dyDescent="0.4">
      <c r="A15" s="40" t="s">
        <v>8</v>
      </c>
      <c r="B15" s="9">
        <v>5731</v>
      </c>
      <c r="C15" s="10">
        <v>5906</v>
      </c>
      <c r="D15" s="44">
        <f t="shared" si="4"/>
        <v>11637</v>
      </c>
      <c r="E15" s="11">
        <v>4811</v>
      </c>
      <c r="F15" s="12">
        <v>2578</v>
      </c>
      <c r="G15" s="10">
        <v>2506</v>
      </c>
      <c r="H15" s="44">
        <f t="shared" si="0"/>
        <v>5084</v>
      </c>
      <c r="I15" s="11">
        <v>1963</v>
      </c>
      <c r="J15" s="12">
        <v>1863</v>
      </c>
      <c r="K15" s="10">
        <v>1965</v>
      </c>
      <c r="L15" s="44">
        <f t="shared" si="5"/>
        <v>3828</v>
      </c>
      <c r="M15" s="11">
        <v>1491</v>
      </c>
      <c r="N15" s="71">
        <f t="shared" si="1"/>
        <v>10172</v>
      </c>
      <c r="O15" s="72">
        <f t="shared" si="2"/>
        <v>10377</v>
      </c>
      <c r="P15" s="44">
        <f t="shared" si="6"/>
        <v>20549</v>
      </c>
      <c r="Q15" s="44">
        <f t="shared" si="3"/>
        <v>8265</v>
      </c>
    </row>
    <row r="16" spans="1:17" ht="18.75" customHeight="1" x14ac:dyDescent="0.4">
      <c r="A16" s="40" t="s">
        <v>9</v>
      </c>
      <c r="B16" s="9">
        <v>5733</v>
      </c>
      <c r="C16" s="10">
        <v>5907</v>
      </c>
      <c r="D16" s="44">
        <f>SUM(B16:C16)</f>
        <v>11640</v>
      </c>
      <c r="E16" s="11">
        <v>4814</v>
      </c>
      <c r="F16" s="12">
        <v>2574</v>
      </c>
      <c r="G16" s="10">
        <v>2498</v>
      </c>
      <c r="H16" s="44">
        <f t="shared" si="0"/>
        <v>5072</v>
      </c>
      <c r="I16" s="11">
        <v>1961</v>
      </c>
      <c r="J16" s="12">
        <v>1858</v>
      </c>
      <c r="K16" s="10">
        <v>1960</v>
      </c>
      <c r="L16" s="44">
        <f t="shared" si="5"/>
        <v>3818</v>
      </c>
      <c r="M16" s="11">
        <v>1491</v>
      </c>
      <c r="N16" s="71">
        <f t="shared" si="1"/>
        <v>10165</v>
      </c>
      <c r="O16" s="72">
        <f t="shared" si="2"/>
        <v>10365</v>
      </c>
      <c r="P16" s="44">
        <f t="shared" si="6"/>
        <v>20530</v>
      </c>
      <c r="Q16" s="44">
        <f t="shared" si="3"/>
        <v>8266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B16-B15</f>
        <v>2</v>
      </c>
      <c r="C19" s="18">
        <f>C16-C15</f>
        <v>1</v>
      </c>
      <c r="D19" s="46">
        <f>SUM(B19:C19)</f>
        <v>3</v>
      </c>
      <c r="E19" s="20">
        <f>E16-E15</f>
        <v>3</v>
      </c>
      <c r="F19" s="21">
        <f>F16-F15</f>
        <v>-4</v>
      </c>
      <c r="G19" s="103">
        <f>G16-G15</f>
        <v>-8</v>
      </c>
      <c r="H19" s="46">
        <f>SUM(F19:G19)</f>
        <v>-12</v>
      </c>
      <c r="I19" s="19">
        <f>I16-I15</f>
        <v>-2</v>
      </c>
      <c r="J19" s="21">
        <f>J16-J15</f>
        <v>-5</v>
      </c>
      <c r="K19" s="18">
        <f>K16-K15</f>
        <v>-5</v>
      </c>
      <c r="L19" s="46">
        <f>SUM(J19:K19)</f>
        <v>-10</v>
      </c>
      <c r="M19" s="19">
        <f>M16-M15</f>
        <v>0</v>
      </c>
      <c r="N19" s="75">
        <f>B19+F19+J19</f>
        <v>-7</v>
      </c>
      <c r="O19" s="76">
        <f t="shared" si="2"/>
        <v>-12</v>
      </c>
      <c r="P19" s="47">
        <f>SUM(N19:O19)</f>
        <v>-19</v>
      </c>
      <c r="Q19" s="47">
        <f t="shared" si="3"/>
        <v>1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04" t="s">
        <v>25</v>
      </c>
      <c r="B23" s="104"/>
      <c r="C23" s="104"/>
      <c r="D23" s="104"/>
      <c r="E23" s="104"/>
      <c r="F23" s="104"/>
      <c r="P23" s="2" t="s">
        <v>31</v>
      </c>
    </row>
    <row r="24" spans="1:17" s="3" customFormat="1" ht="18.75" customHeight="1" x14ac:dyDescent="0.4">
      <c r="A24" s="106"/>
      <c r="B24" s="109" t="s">
        <v>24</v>
      </c>
      <c r="C24" s="110"/>
      <c r="D24" s="111"/>
      <c r="E24" s="48"/>
      <c r="F24" s="48" t="s">
        <v>23</v>
      </c>
      <c r="G24" s="49"/>
      <c r="H24" s="110" t="s">
        <v>28</v>
      </c>
      <c r="I24" s="110"/>
      <c r="J24" s="111"/>
      <c r="K24" s="48"/>
      <c r="L24" s="48" t="s">
        <v>26</v>
      </c>
      <c r="M24" s="49"/>
      <c r="N24" s="110" t="s">
        <v>29</v>
      </c>
      <c r="O24" s="110"/>
      <c r="P24" s="111"/>
    </row>
    <row r="25" spans="1:17" s="3" customFormat="1" ht="18.75" customHeight="1" thickBot="1" x14ac:dyDescent="0.45">
      <c r="A25" s="108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>
        <v>10183</v>
      </c>
      <c r="C33" s="26">
        <v>10395</v>
      </c>
      <c r="D33" s="52">
        <f t="shared" si="7"/>
        <v>20578</v>
      </c>
      <c r="E33" s="27">
        <v>3679</v>
      </c>
      <c r="F33" s="10">
        <v>4562</v>
      </c>
      <c r="G33" s="55">
        <f t="shared" si="8"/>
        <v>8241</v>
      </c>
      <c r="H33" s="60">
        <f t="shared" ref="H33:H37" si="16">ROUND(E33/B33*100,2)</f>
        <v>36.130000000000003</v>
      </c>
      <c r="I33" s="61">
        <f t="shared" ref="I33:I37" si="17">ROUND(F33/C33*100,2)</f>
        <v>43.89</v>
      </c>
      <c r="J33" s="62">
        <f t="shared" ref="J33:J37" si="18">ROUND(G33/D33*100,2)</f>
        <v>40.049999999999997</v>
      </c>
      <c r="K33" s="27">
        <v>1777</v>
      </c>
      <c r="L33" s="10">
        <v>2696</v>
      </c>
      <c r="M33" s="55">
        <f t="shared" si="12"/>
        <v>4473</v>
      </c>
      <c r="N33" s="60">
        <f t="shared" ref="N33:N37" si="19">ROUND(K33/B33*100,2)</f>
        <v>17.45</v>
      </c>
      <c r="O33" s="61">
        <f t="shared" ref="O33:O37" si="20">ROUND(L33/C33*100,2)</f>
        <v>25.94</v>
      </c>
      <c r="P33" s="62">
        <f t="shared" ref="P33:P37" si="21">ROUND(M33/D33*100,2)</f>
        <v>21.74</v>
      </c>
    </row>
    <row r="34" spans="1:16" ht="18.75" customHeight="1" x14ac:dyDescent="0.4">
      <c r="A34" s="40" t="s">
        <v>8</v>
      </c>
      <c r="B34" s="33">
        <v>10172</v>
      </c>
      <c r="C34" s="26">
        <v>10377</v>
      </c>
      <c r="D34" s="52">
        <f t="shared" si="7"/>
        <v>20549</v>
      </c>
      <c r="E34" s="27">
        <v>3678</v>
      </c>
      <c r="F34" s="10">
        <v>4556</v>
      </c>
      <c r="G34" s="55">
        <f t="shared" si="8"/>
        <v>8234</v>
      </c>
      <c r="H34" s="60">
        <f t="shared" si="16"/>
        <v>36.159999999999997</v>
      </c>
      <c r="I34" s="61">
        <f t="shared" si="17"/>
        <v>43.9</v>
      </c>
      <c r="J34" s="62">
        <f t="shared" si="18"/>
        <v>40.07</v>
      </c>
      <c r="K34" s="27">
        <v>1790</v>
      </c>
      <c r="L34" s="10">
        <v>2701</v>
      </c>
      <c r="M34" s="55">
        <f t="shared" si="12"/>
        <v>4491</v>
      </c>
      <c r="N34" s="60">
        <f t="shared" si="19"/>
        <v>17.600000000000001</v>
      </c>
      <c r="O34" s="61">
        <f t="shared" si="20"/>
        <v>26.03</v>
      </c>
      <c r="P34" s="62">
        <f t="shared" si="21"/>
        <v>21.86</v>
      </c>
    </row>
    <row r="35" spans="1:16" ht="18.75" customHeight="1" x14ac:dyDescent="0.4">
      <c r="A35" s="40" t="s">
        <v>9</v>
      </c>
      <c r="B35" s="33">
        <v>10165</v>
      </c>
      <c r="C35" s="26">
        <v>10365</v>
      </c>
      <c r="D35" s="52">
        <f t="shared" si="7"/>
        <v>20530</v>
      </c>
      <c r="E35" s="27">
        <v>3680</v>
      </c>
      <c r="F35" s="10">
        <v>4558</v>
      </c>
      <c r="G35" s="55">
        <f t="shared" si="8"/>
        <v>8238</v>
      </c>
      <c r="H35" s="60">
        <f t="shared" si="16"/>
        <v>36.200000000000003</v>
      </c>
      <c r="I35" s="61">
        <f t="shared" si="17"/>
        <v>43.97</v>
      </c>
      <c r="J35" s="62">
        <f t="shared" si="18"/>
        <v>40.130000000000003</v>
      </c>
      <c r="K35" s="27">
        <v>1804</v>
      </c>
      <c r="L35" s="10">
        <v>2721</v>
      </c>
      <c r="M35" s="55">
        <f t="shared" si="12"/>
        <v>4525</v>
      </c>
      <c r="N35" s="60">
        <f t="shared" si="19"/>
        <v>17.75</v>
      </c>
      <c r="O35" s="61">
        <f t="shared" si="20"/>
        <v>26.25</v>
      </c>
      <c r="P35" s="62">
        <f t="shared" si="21"/>
        <v>22.04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B35-B34</f>
        <v>-7</v>
      </c>
      <c r="C38" s="18">
        <f>C35-C34</f>
        <v>-12</v>
      </c>
      <c r="D38" s="46">
        <f>SUM(B38:C38)</f>
        <v>-19</v>
      </c>
      <c r="E38" s="30">
        <f>E35-E34</f>
        <v>2</v>
      </c>
      <c r="F38" s="18">
        <f>F35-F34</f>
        <v>2</v>
      </c>
      <c r="G38" s="46">
        <f>SUM(E38:F38)</f>
        <v>4</v>
      </c>
      <c r="H38" s="66" t="s">
        <v>27</v>
      </c>
      <c r="I38" s="67" t="s">
        <v>27</v>
      </c>
      <c r="J38" s="68" t="s">
        <v>27</v>
      </c>
      <c r="K38" s="30">
        <f>K35-K34</f>
        <v>14</v>
      </c>
      <c r="L38" s="18">
        <f>L35-L34</f>
        <v>20</v>
      </c>
      <c r="M38" s="46">
        <f>SUM(K38:L38)</f>
        <v>34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05" t="s">
        <v>41</v>
      </c>
      <c r="B42" s="105"/>
      <c r="C42" s="105"/>
      <c r="D42" s="105"/>
      <c r="E42" s="77"/>
      <c r="F42" s="77"/>
      <c r="G42" s="2" t="s">
        <v>42</v>
      </c>
    </row>
    <row r="43" spans="1:16" ht="18.75" customHeight="1" x14ac:dyDescent="0.4">
      <c r="A43" s="83"/>
      <c r="B43" s="112" t="s">
        <v>33</v>
      </c>
      <c r="C43" s="112"/>
      <c r="D43" s="113"/>
      <c r="E43" s="114" t="s">
        <v>34</v>
      </c>
      <c r="F43" s="112"/>
      <c r="G43" s="113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>
        <v>39</v>
      </c>
      <c r="C52" s="100">
        <v>-40</v>
      </c>
      <c r="D52" s="101">
        <f t="shared" si="22"/>
        <v>-1</v>
      </c>
      <c r="E52" s="102">
        <v>4</v>
      </c>
      <c r="F52" s="100">
        <v>-27</v>
      </c>
      <c r="G52" s="101">
        <f t="shared" si="23"/>
        <v>-23</v>
      </c>
    </row>
    <row r="53" spans="1:7" ht="18.75" customHeight="1" x14ac:dyDescent="0.4">
      <c r="A53" s="98" t="s">
        <v>8</v>
      </c>
      <c r="B53" s="99">
        <v>34</v>
      </c>
      <c r="C53" s="100">
        <v>-37</v>
      </c>
      <c r="D53" s="101">
        <f t="shared" si="22"/>
        <v>-3</v>
      </c>
      <c r="E53" s="102">
        <v>4</v>
      </c>
      <c r="F53" s="100">
        <v>-30</v>
      </c>
      <c r="G53" s="101">
        <f>E53-(-F53)</f>
        <v>-26</v>
      </c>
    </row>
    <row r="54" spans="1:7" ht="18.75" customHeight="1" x14ac:dyDescent="0.4">
      <c r="A54" s="98" t="s">
        <v>9</v>
      </c>
      <c r="B54" s="99">
        <v>35</v>
      </c>
      <c r="C54" s="100">
        <v>-27</v>
      </c>
      <c r="D54" s="101">
        <f t="shared" si="22"/>
        <v>8</v>
      </c>
      <c r="E54" s="102">
        <v>6</v>
      </c>
      <c r="F54" s="100">
        <v>-33</v>
      </c>
      <c r="G54" s="101">
        <f>E54-(-F54)</f>
        <v>-27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433</v>
      </c>
      <c r="C57" s="95">
        <f>SUM(C45:C56)</f>
        <v>-422</v>
      </c>
      <c r="D57" s="80">
        <f>B57-(-C57)</f>
        <v>11</v>
      </c>
      <c r="E57" s="96">
        <f>SUM(E45:E56)</f>
        <v>55</v>
      </c>
      <c r="F57" s="95">
        <f>SUM(F45:F56)</f>
        <v>-318</v>
      </c>
      <c r="G57" s="80">
        <f>E57-(-F57)</f>
        <v>-263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  <mergeCell ref="A3:C3"/>
    <mergeCell ref="A23:F23"/>
    <mergeCell ref="A42:D42"/>
    <mergeCell ref="A4:A6"/>
    <mergeCell ref="A24:A25"/>
    <mergeCell ref="B24:D24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2026-02-02T10:46:45Z</cp:lastPrinted>
  <dcterms:created xsi:type="dcterms:W3CDTF">2021-11-02T00:10:09Z</dcterms:created>
  <dcterms:modified xsi:type="dcterms:W3CDTF">2026-02-02T10:58:30Z</dcterms:modified>
</cp:coreProperties>
</file>