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10410" windowHeight="6150" activeTab="0"/>
  </bookViews>
  <sheets>
    <sheet name="一般会計決算" sheetId="1" r:id="rId1"/>
    <sheet name="特別会計決算" sheetId="2" r:id="rId2"/>
    <sheet name="公営企業会計決算" sheetId="3" r:id="rId3"/>
  </sheets>
  <definedNames>
    <definedName name="_xlnm.Print_Area" localSheetId="2">'公営企業会計決算'!$A$1:$L$25</definedName>
    <definedName name="_xlnm.Print_Titles" localSheetId="0">'一般会計決算'!$A:$B</definedName>
    <definedName name="_xlnm.Print_Titles" localSheetId="2">'公営企業会計決算'!$A:$B</definedName>
    <definedName name="_xlnm.Print_Titles" localSheetId="1">'特別会計決算'!$A:$B</definedName>
  </definedNames>
  <calcPr fullCalcOnLoad="1"/>
</workbook>
</file>

<file path=xl/sharedStrings.xml><?xml version="1.0" encoding="utf-8"?>
<sst xmlns="http://schemas.openxmlformats.org/spreadsheetml/2006/main" count="196" uniqueCount="117">
  <si>
    <t>単位：円</t>
  </si>
  <si>
    <t>款</t>
  </si>
  <si>
    <t>１０．教育費</t>
  </si>
  <si>
    <t>１１．災害復旧費</t>
  </si>
  <si>
    <t>１２．公債費</t>
  </si>
  <si>
    <t>１３．予備費</t>
  </si>
  <si>
    <t>歳入歳出差引残額</t>
  </si>
  <si>
    <t>一般会計決算額　</t>
  </si>
  <si>
    <t>歳入</t>
  </si>
  <si>
    <t>歳出</t>
  </si>
  <si>
    <t>特別会計決算額　</t>
  </si>
  <si>
    <t>特別会計名</t>
  </si>
  <si>
    <t>国民健康保険事業　歳入</t>
  </si>
  <si>
    <t>国民健康保険事業　歳出</t>
  </si>
  <si>
    <t>　１．議会費</t>
  </si>
  <si>
    <t>　２．総務費</t>
  </si>
  <si>
    <t>　３．民生費</t>
  </si>
  <si>
    <t>　４．衛生費</t>
  </si>
  <si>
    <t>　５．労働費</t>
  </si>
  <si>
    <t>　６．農林水産業費</t>
  </si>
  <si>
    <t>　７．商工費</t>
  </si>
  <si>
    <t>　８．土木費</t>
  </si>
  <si>
    <t>　９．消防費</t>
  </si>
  <si>
    <t>　１．町税</t>
  </si>
  <si>
    <t>　２．地方譲与税</t>
  </si>
  <si>
    <t>　３．利子割交付金</t>
  </si>
  <si>
    <t>　４．配当割交付金</t>
  </si>
  <si>
    <t>　５．株式等譲渡所得割交付金</t>
  </si>
  <si>
    <t>老人保健　歳入</t>
  </si>
  <si>
    <t>老人保健　歳出</t>
  </si>
  <si>
    <t>介護保険　歳入</t>
  </si>
  <si>
    <t>介護保険　歳出</t>
  </si>
  <si>
    <t>介護サービス事業　歳入</t>
  </si>
  <si>
    <t>介護サービス事業　歳出</t>
  </si>
  <si>
    <t>加美郡介護認定審査会　歳出</t>
  </si>
  <si>
    <t>加美郡介護認定審査会　歳入</t>
  </si>
  <si>
    <t>簡易水道事業　歳出</t>
  </si>
  <si>
    <t>小野田簡易給水施設事業歳入</t>
  </si>
  <si>
    <t>小野田簡易給水施設事業歳出</t>
  </si>
  <si>
    <t>霊園事業　歳入</t>
  </si>
  <si>
    <t>霊園事業　歳出</t>
  </si>
  <si>
    <t>町営駐車場事業　歳入</t>
  </si>
  <si>
    <t>町営駐車場事業　歳出</t>
  </si>
  <si>
    <t>小野田温泉保養センター等歳入</t>
  </si>
  <si>
    <t>小野田温泉保養センター等歳出</t>
  </si>
  <si>
    <t>下水道事業　歳入</t>
  </si>
  <si>
    <t>下水道事業　歳出</t>
  </si>
  <si>
    <t>工業用地等造成事業　歳入</t>
  </si>
  <si>
    <t>工業用地等造成事業　歳出</t>
  </si>
  <si>
    <t>　　　収入済額</t>
  </si>
  <si>
    <t>　　　支出済額</t>
  </si>
  <si>
    <t>収益的収入</t>
  </si>
  <si>
    <t>収益的支出</t>
  </si>
  <si>
    <t>資本的収入</t>
  </si>
  <si>
    <t>資本的支出</t>
  </si>
  <si>
    <t>水道事業会計</t>
  </si>
  <si>
    <t>　　　諸支出金</t>
  </si>
  <si>
    <t>平成１５年度</t>
  </si>
  <si>
    <t>平成１６年度</t>
  </si>
  <si>
    <t>平成１７年度</t>
  </si>
  <si>
    <t>浄化槽事業　歳入</t>
  </si>
  <si>
    <t>浄化槽事業　歳出</t>
  </si>
  <si>
    <t>簡易水道事業　歳入</t>
  </si>
  <si>
    <t>公営企業会計決算額　</t>
  </si>
  <si>
    <t>平成１８年度</t>
  </si>
  <si>
    <t>平成１９年度</t>
  </si>
  <si>
    <t>平成２０年度</t>
  </si>
  <si>
    <t>後期高齢者医療　歳入</t>
  </si>
  <si>
    <t>後期高齢者医療　歳出</t>
  </si>
  <si>
    <t>平成２１年度</t>
  </si>
  <si>
    <t>平成２２年度</t>
  </si>
  <si>
    <t>平成２３年度</t>
  </si>
  <si>
    <t>平成２４年度</t>
  </si>
  <si>
    <t>平成２４年度</t>
  </si>
  <si>
    <t>平成２５年度</t>
  </si>
  <si>
    <t>平成２５年度</t>
  </si>
  <si>
    <t>平成２５年度</t>
  </si>
  <si>
    <t xml:space="preserve">  </t>
  </si>
  <si>
    <t>平成２６年度</t>
  </si>
  <si>
    <t>平成２７年度</t>
  </si>
  <si>
    <t>平成２６年度</t>
  </si>
  <si>
    <t>平成２７年度</t>
  </si>
  <si>
    <t>平成２８年度</t>
  </si>
  <si>
    <t>平成２６年度</t>
  </si>
  <si>
    <t>平成２７年度</t>
  </si>
  <si>
    <t>平成２８年度</t>
  </si>
  <si>
    <t>平成２８年度</t>
  </si>
  <si>
    <t>資料：企画財政課</t>
  </si>
  <si>
    <t>資料：企画財政課</t>
  </si>
  <si>
    <t>平成２９年度</t>
  </si>
  <si>
    <t>平成２９年度</t>
  </si>
  <si>
    <t>平成２９年度</t>
  </si>
  <si>
    <t>平成３０年度</t>
  </si>
  <si>
    <t>平成３０年度</t>
  </si>
  <si>
    <t>平成３０年度</t>
  </si>
  <si>
    <t>令和元年度</t>
  </si>
  <si>
    <t>令和元年度</t>
  </si>
  <si>
    <t>令和２年度</t>
  </si>
  <si>
    <t>　６．法人事業税交付金</t>
  </si>
  <si>
    <t>-</t>
  </si>
  <si>
    <t>　７．地方消費税交付金</t>
  </si>
  <si>
    <t>　８．ゴルフ場利用税交付金</t>
  </si>
  <si>
    <t>１０．地方特例交付金</t>
  </si>
  <si>
    <t>１１．地方交付税</t>
  </si>
  <si>
    <t>１３．分担金及び負担金</t>
  </si>
  <si>
    <t>１４．使用料及び手数料</t>
  </si>
  <si>
    <t>１５．国庫支出金</t>
  </si>
  <si>
    <t>１６．県支出金</t>
  </si>
  <si>
    <t>１７．財産収入</t>
  </si>
  <si>
    <t>１８．寄附金</t>
  </si>
  <si>
    <t>１９．繰入金</t>
  </si>
  <si>
    <t>２０．繰越金</t>
  </si>
  <si>
    <t>２１．諸収入</t>
  </si>
  <si>
    <t>２２．町債</t>
  </si>
  <si>
    <t>１２．交通安全対策特別交付金</t>
  </si>
  <si>
    <t>令和２年度</t>
  </si>
  <si>
    <t>　９．環境性能割交付金（R2から）
　　　（自動車取得税交付金）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</si>
</sst>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  <numFmt numFmtId="178" formatCode="#,##0;&quot;△ &quot;#,##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0" applyNumberFormat="1" applyBorder="1" applyAlignment="1">
      <alignment vertical="center"/>
    </xf>
    <xf numFmtId="38" fontId="0" fillId="0" borderId="10" xfId="48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11" xfId="48" applyBorder="1" applyAlignment="1">
      <alignment vertical="center"/>
    </xf>
    <xf numFmtId="0" fontId="0" fillId="0" borderId="12" xfId="0" applyBorder="1" applyAlignment="1">
      <alignment vertical="center"/>
    </xf>
    <xf numFmtId="38" fontId="0" fillId="0" borderId="12" xfId="48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3" xfId="48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14" xfId="0" applyBorder="1" applyAlignment="1">
      <alignment vertical="center"/>
    </xf>
    <xf numFmtId="38" fontId="0" fillId="0" borderId="14" xfId="48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0" xfId="48" applyNumberFormat="1" applyFont="1" applyAlignment="1">
      <alignment vertical="center"/>
    </xf>
    <xf numFmtId="38" fontId="0" fillId="0" borderId="0" xfId="48" applyNumberFormat="1" applyFont="1" applyBorder="1" applyAlignment="1">
      <alignment vertical="center"/>
    </xf>
    <xf numFmtId="3" fontId="0" fillId="0" borderId="17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0" fontId="0" fillId="0" borderId="20" xfId="0" applyNumberFormat="1" applyFont="1" applyBorder="1" applyAlignment="1">
      <alignment horizontal="right" vertical="center"/>
    </xf>
    <xf numFmtId="0" fontId="0" fillId="0" borderId="1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38" fontId="0" fillId="0" borderId="0" xfId="48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16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3"/>
  <sheetViews>
    <sheetView tabSelected="1" zoomScale="85" zoomScaleNormal="85" zoomScalePageLayoutView="0" workbookViewId="0" topLeftCell="A1">
      <pane xSplit="2" topLeftCell="M1" activePane="topRight" state="frozen"/>
      <selection pane="topLeft" activeCell="A1" sqref="A1"/>
      <selection pane="topRight" activeCell="A30" sqref="A30:IV31"/>
    </sheetView>
  </sheetViews>
  <sheetFormatPr defaultColWidth="9.00390625" defaultRowHeight="13.5"/>
  <cols>
    <col min="2" max="2" width="26.50390625" style="0" customWidth="1"/>
    <col min="3" max="20" width="16.625" style="0" customWidth="1"/>
  </cols>
  <sheetData>
    <row r="1" ht="18.75">
      <c r="B1" s="1" t="s">
        <v>7</v>
      </c>
    </row>
    <row r="2" ht="17.25">
      <c r="D2" s="2"/>
    </row>
    <row r="3" ht="13.5">
      <c r="B3" t="s">
        <v>0</v>
      </c>
    </row>
    <row r="4" ht="17.25">
      <c r="B4" s="2" t="s">
        <v>8</v>
      </c>
    </row>
    <row r="5" spans="2:20" ht="13.5">
      <c r="B5" s="3" t="s">
        <v>1</v>
      </c>
      <c r="C5" s="3" t="s">
        <v>57</v>
      </c>
      <c r="D5" s="3" t="s">
        <v>58</v>
      </c>
      <c r="E5" s="3" t="s">
        <v>59</v>
      </c>
      <c r="F5" s="3" t="s">
        <v>64</v>
      </c>
      <c r="G5" s="3" t="s">
        <v>65</v>
      </c>
      <c r="H5" s="3" t="s">
        <v>66</v>
      </c>
      <c r="I5" s="3" t="s">
        <v>69</v>
      </c>
      <c r="J5" s="3" t="s">
        <v>70</v>
      </c>
      <c r="K5" s="3" t="s">
        <v>71</v>
      </c>
      <c r="L5" s="3" t="s">
        <v>72</v>
      </c>
      <c r="M5" s="3" t="s">
        <v>74</v>
      </c>
      <c r="N5" s="3" t="s">
        <v>78</v>
      </c>
      <c r="O5" s="3" t="s">
        <v>79</v>
      </c>
      <c r="P5" s="3" t="s">
        <v>86</v>
      </c>
      <c r="Q5" s="3" t="s">
        <v>89</v>
      </c>
      <c r="R5" s="3" t="s">
        <v>92</v>
      </c>
      <c r="S5" s="3" t="s">
        <v>95</v>
      </c>
      <c r="T5" s="3" t="s">
        <v>97</v>
      </c>
    </row>
    <row r="6" spans="2:20" ht="13.5">
      <c r="B6" s="4" t="s">
        <v>23</v>
      </c>
      <c r="C6" s="5">
        <v>2326992954</v>
      </c>
      <c r="D6" s="5">
        <v>2322316687</v>
      </c>
      <c r="E6" s="5">
        <v>2313176536</v>
      </c>
      <c r="F6" s="5">
        <v>2391699613</v>
      </c>
      <c r="G6" s="5">
        <v>2530444444</v>
      </c>
      <c r="H6" s="5">
        <v>2515275973</v>
      </c>
      <c r="I6" s="5">
        <v>2446504689</v>
      </c>
      <c r="J6" s="21">
        <v>2423070696</v>
      </c>
      <c r="K6" s="21">
        <v>2489515382</v>
      </c>
      <c r="L6" s="26">
        <v>2560083630</v>
      </c>
      <c r="M6" s="26">
        <v>2635651035</v>
      </c>
      <c r="N6" s="31">
        <v>2641731822</v>
      </c>
      <c r="O6" s="26">
        <v>2570077607</v>
      </c>
      <c r="P6" s="26">
        <v>2645032565</v>
      </c>
      <c r="Q6" s="26">
        <v>2646850193</v>
      </c>
      <c r="R6" s="26">
        <v>2641903846</v>
      </c>
      <c r="S6" s="26">
        <v>2739607817</v>
      </c>
      <c r="T6" s="5">
        <v>2665790018</v>
      </c>
    </row>
    <row r="7" spans="2:20" ht="13.5">
      <c r="B7" s="4" t="s">
        <v>24</v>
      </c>
      <c r="C7" s="5">
        <v>221552000</v>
      </c>
      <c r="D7" s="5">
        <v>281327000</v>
      </c>
      <c r="E7" s="5">
        <v>325533000</v>
      </c>
      <c r="F7" s="5">
        <v>410498680</v>
      </c>
      <c r="G7" s="5">
        <v>226632000</v>
      </c>
      <c r="H7" s="5">
        <v>222612000</v>
      </c>
      <c r="I7" s="5">
        <v>208120882</v>
      </c>
      <c r="J7" s="21">
        <v>224426160</v>
      </c>
      <c r="K7" s="21">
        <v>222393274</v>
      </c>
      <c r="L7" s="26">
        <v>207512286</v>
      </c>
      <c r="M7" s="26">
        <v>195943000</v>
      </c>
      <c r="N7" s="32">
        <v>188298002</v>
      </c>
      <c r="O7" s="26">
        <v>196720003</v>
      </c>
      <c r="P7" s="26">
        <v>194460000</v>
      </c>
      <c r="Q7" s="26">
        <v>194082000</v>
      </c>
      <c r="R7" s="26">
        <v>195422000</v>
      </c>
      <c r="S7" s="26">
        <v>203386019</v>
      </c>
      <c r="T7" s="5">
        <v>211389000</v>
      </c>
    </row>
    <row r="8" spans="2:20" ht="13.5">
      <c r="B8" s="4" t="s">
        <v>25</v>
      </c>
      <c r="C8" s="5">
        <v>14538000</v>
      </c>
      <c r="D8" s="5">
        <v>13841000</v>
      </c>
      <c r="E8" s="5">
        <v>8591000</v>
      </c>
      <c r="F8" s="5">
        <v>5964000</v>
      </c>
      <c r="G8" s="5">
        <v>7799000</v>
      </c>
      <c r="H8" s="5">
        <v>8012000</v>
      </c>
      <c r="I8" s="5">
        <v>6566000</v>
      </c>
      <c r="J8" s="21">
        <v>5936000</v>
      </c>
      <c r="K8" s="21">
        <v>4340000</v>
      </c>
      <c r="L8" s="26">
        <v>3910000</v>
      </c>
      <c r="M8" s="26">
        <v>4100000</v>
      </c>
      <c r="N8" s="32">
        <v>3831000</v>
      </c>
      <c r="O8" s="26">
        <v>3315000</v>
      </c>
      <c r="P8" s="26">
        <v>1644000</v>
      </c>
      <c r="Q8" s="26">
        <v>2885000</v>
      </c>
      <c r="R8" s="26">
        <v>2473000</v>
      </c>
      <c r="S8" s="26">
        <v>1247000</v>
      </c>
      <c r="T8" s="5">
        <v>1216000</v>
      </c>
    </row>
    <row r="9" spans="2:20" ht="13.5">
      <c r="B9" s="4" t="s">
        <v>26</v>
      </c>
      <c r="C9" s="5"/>
      <c r="D9" s="5">
        <v>1743000</v>
      </c>
      <c r="E9" s="5">
        <v>2774000</v>
      </c>
      <c r="F9" s="5">
        <v>4234000</v>
      </c>
      <c r="G9" s="5">
        <v>5036000</v>
      </c>
      <c r="H9" s="5">
        <v>1895000</v>
      </c>
      <c r="I9" s="5">
        <v>1719000</v>
      </c>
      <c r="J9" s="21">
        <v>2197000</v>
      </c>
      <c r="K9" s="21">
        <v>2215000</v>
      </c>
      <c r="L9" s="26">
        <v>2278000</v>
      </c>
      <c r="M9" s="26">
        <v>4998000</v>
      </c>
      <c r="N9" s="32">
        <v>9848000</v>
      </c>
      <c r="O9" s="26">
        <v>7489000</v>
      </c>
      <c r="P9" s="26">
        <v>4735000</v>
      </c>
      <c r="Q9" s="26">
        <v>6707000</v>
      </c>
      <c r="R9" s="26">
        <v>5168000</v>
      </c>
      <c r="S9" s="26">
        <v>5985000</v>
      </c>
      <c r="T9" s="5">
        <v>5522000</v>
      </c>
    </row>
    <row r="10" spans="2:20" ht="13.5">
      <c r="B10" s="8" t="s">
        <v>27</v>
      </c>
      <c r="C10" s="5"/>
      <c r="D10" s="5">
        <v>1678000</v>
      </c>
      <c r="E10" s="5">
        <v>3911000</v>
      </c>
      <c r="F10" s="5">
        <v>3206000</v>
      </c>
      <c r="G10" s="5">
        <v>2658000</v>
      </c>
      <c r="H10" s="5">
        <v>532000</v>
      </c>
      <c r="I10" s="5">
        <v>694000</v>
      </c>
      <c r="J10" s="21">
        <v>695000</v>
      </c>
      <c r="K10" s="21">
        <v>500000</v>
      </c>
      <c r="L10" s="26">
        <v>605000</v>
      </c>
      <c r="M10" s="26">
        <v>7236000</v>
      </c>
      <c r="N10" s="32">
        <v>5514000</v>
      </c>
      <c r="O10" s="26">
        <v>7720000</v>
      </c>
      <c r="P10" s="26">
        <v>2712000</v>
      </c>
      <c r="Q10" s="26">
        <v>6817000</v>
      </c>
      <c r="R10" s="26">
        <v>4416000</v>
      </c>
      <c r="S10" s="26">
        <v>3659000</v>
      </c>
      <c r="T10" s="5">
        <v>6192000</v>
      </c>
    </row>
    <row r="11" spans="2:20" ht="13.5">
      <c r="B11" s="8" t="s">
        <v>98</v>
      </c>
      <c r="C11" s="40" t="s">
        <v>99</v>
      </c>
      <c r="D11" s="40" t="s">
        <v>99</v>
      </c>
      <c r="E11" s="40" t="s">
        <v>99</v>
      </c>
      <c r="F11" s="40" t="s">
        <v>99</v>
      </c>
      <c r="G11" s="40" t="s">
        <v>99</v>
      </c>
      <c r="H11" s="40" t="s">
        <v>99</v>
      </c>
      <c r="I11" s="40" t="s">
        <v>99</v>
      </c>
      <c r="J11" s="40" t="s">
        <v>99</v>
      </c>
      <c r="K11" s="40" t="s">
        <v>99</v>
      </c>
      <c r="L11" s="40" t="s">
        <v>99</v>
      </c>
      <c r="M11" s="40" t="s">
        <v>99</v>
      </c>
      <c r="N11" s="40" t="s">
        <v>99</v>
      </c>
      <c r="O11" s="40" t="s">
        <v>99</v>
      </c>
      <c r="P11" s="40" t="s">
        <v>99</v>
      </c>
      <c r="Q11" s="40" t="s">
        <v>99</v>
      </c>
      <c r="R11" s="40" t="s">
        <v>99</v>
      </c>
      <c r="S11" s="40" t="s">
        <v>99</v>
      </c>
      <c r="T11" s="5">
        <v>11504000</v>
      </c>
    </row>
    <row r="12" spans="2:20" ht="13.5">
      <c r="B12" s="4" t="s">
        <v>100</v>
      </c>
      <c r="C12" s="5">
        <v>237746000</v>
      </c>
      <c r="D12" s="5">
        <v>265200000</v>
      </c>
      <c r="E12" s="5">
        <v>248440000</v>
      </c>
      <c r="F12" s="5">
        <v>265920000</v>
      </c>
      <c r="G12" s="5">
        <v>258815000</v>
      </c>
      <c r="H12" s="5">
        <v>242990000</v>
      </c>
      <c r="I12" s="5">
        <v>256405000</v>
      </c>
      <c r="J12" s="21">
        <v>255964000</v>
      </c>
      <c r="K12" s="21">
        <v>246714000</v>
      </c>
      <c r="L12" s="26">
        <v>241078000</v>
      </c>
      <c r="M12" s="26">
        <v>239023000</v>
      </c>
      <c r="N12" s="32">
        <v>291674000</v>
      </c>
      <c r="O12" s="26">
        <v>476592000</v>
      </c>
      <c r="P12" s="26">
        <v>420836000</v>
      </c>
      <c r="Q12" s="26">
        <v>432414000</v>
      </c>
      <c r="R12" s="26">
        <v>453524000</v>
      </c>
      <c r="S12" s="26">
        <v>428836000</v>
      </c>
      <c r="T12" s="5">
        <v>523194000</v>
      </c>
    </row>
    <row r="13" spans="2:20" ht="13.5">
      <c r="B13" s="4" t="s">
        <v>101</v>
      </c>
      <c r="C13" s="5">
        <v>12764975</v>
      </c>
      <c r="D13" s="5">
        <v>13962327</v>
      </c>
      <c r="E13" s="5">
        <v>13674478</v>
      </c>
      <c r="F13" s="5">
        <v>13124489</v>
      </c>
      <c r="G13" s="5">
        <v>14109481</v>
      </c>
      <c r="H13" s="5">
        <v>9873586</v>
      </c>
      <c r="I13" s="5">
        <v>8188263</v>
      </c>
      <c r="J13" s="21">
        <v>7304921</v>
      </c>
      <c r="K13" s="21">
        <v>5374046</v>
      </c>
      <c r="L13" s="26">
        <v>4856370</v>
      </c>
      <c r="M13" s="26">
        <v>4028275</v>
      </c>
      <c r="N13" s="32">
        <v>4287033</v>
      </c>
      <c r="O13" s="26">
        <v>4887802</v>
      </c>
      <c r="P13" s="26">
        <v>4470123</v>
      </c>
      <c r="Q13" s="26">
        <v>3519313</v>
      </c>
      <c r="R13" s="26">
        <v>3511745</v>
      </c>
      <c r="S13" s="26">
        <v>2290497</v>
      </c>
      <c r="T13" s="5">
        <v>1027796</v>
      </c>
    </row>
    <row r="14" spans="2:20" ht="40.5">
      <c r="B14" s="41" t="s">
        <v>116</v>
      </c>
      <c r="C14" s="5">
        <v>112485000</v>
      </c>
      <c r="D14" s="5">
        <v>121545000</v>
      </c>
      <c r="E14" s="5">
        <v>108258000</v>
      </c>
      <c r="F14" s="5">
        <v>115721000</v>
      </c>
      <c r="G14" s="5">
        <v>108504000</v>
      </c>
      <c r="H14" s="5">
        <v>94093000</v>
      </c>
      <c r="I14" s="5">
        <v>59991000</v>
      </c>
      <c r="J14" s="21">
        <v>57220000</v>
      </c>
      <c r="K14" s="21">
        <v>51327000</v>
      </c>
      <c r="L14" s="26">
        <v>80106000</v>
      </c>
      <c r="M14" s="26">
        <v>75925000</v>
      </c>
      <c r="N14" s="32">
        <v>35344000</v>
      </c>
      <c r="O14" s="26">
        <v>47564000</v>
      </c>
      <c r="P14" s="26">
        <v>46220000</v>
      </c>
      <c r="Q14" s="26">
        <v>62252000</v>
      </c>
      <c r="R14" s="26">
        <v>57778000</v>
      </c>
      <c r="S14" s="26">
        <v>39761398</v>
      </c>
      <c r="T14" s="40">
        <v>17613000</v>
      </c>
    </row>
    <row r="15" spans="2:20" ht="13.5">
      <c r="B15" s="4" t="s">
        <v>102</v>
      </c>
      <c r="C15" s="5">
        <v>68766000</v>
      </c>
      <c r="D15" s="5">
        <v>59219000</v>
      </c>
      <c r="E15" s="5">
        <v>54843000</v>
      </c>
      <c r="F15" s="5">
        <v>39608000</v>
      </c>
      <c r="G15" s="5">
        <v>15116000</v>
      </c>
      <c r="H15" s="5">
        <v>28419000</v>
      </c>
      <c r="I15" s="5">
        <v>42683000</v>
      </c>
      <c r="J15" s="21">
        <v>57392000</v>
      </c>
      <c r="K15" s="21">
        <v>43913000</v>
      </c>
      <c r="L15" s="26">
        <v>6672000</v>
      </c>
      <c r="M15" s="26">
        <v>6822000</v>
      </c>
      <c r="N15" s="33">
        <v>6296000</v>
      </c>
      <c r="O15" s="26">
        <v>7788000</v>
      </c>
      <c r="P15" s="26">
        <v>7968000</v>
      </c>
      <c r="Q15" s="26">
        <v>9226000</v>
      </c>
      <c r="R15" s="26">
        <v>11856000</v>
      </c>
      <c r="S15" s="26">
        <v>62184000</v>
      </c>
      <c r="T15" s="5">
        <v>25440000</v>
      </c>
    </row>
    <row r="16" spans="2:20" ht="13.5">
      <c r="B16" s="4" t="s">
        <v>103</v>
      </c>
      <c r="C16" s="5">
        <v>6372651000</v>
      </c>
      <c r="D16" s="5">
        <v>6227051000</v>
      </c>
      <c r="E16" s="5">
        <v>6096338000</v>
      </c>
      <c r="F16" s="5">
        <v>6083822000</v>
      </c>
      <c r="G16" s="5">
        <v>5970168000</v>
      </c>
      <c r="H16" s="5">
        <v>6399654000</v>
      </c>
      <c r="I16" s="5">
        <v>6416532000</v>
      </c>
      <c r="J16" s="21">
        <v>6894194000</v>
      </c>
      <c r="K16" s="21">
        <v>7257202000</v>
      </c>
      <c r="L16" s="26">
        <v>6851597000</v>
      </c>
      <c r="M16" s="26">
        <v>6946652000</v>
      </c>
      <c r="N16" s="31">
        <v>6580935000</v>
      </c>
      <c r="O16" s="26">
        <v>6217525000</v>
      </c>
      <c r="P16" s="26">
        <v>5821915000</v>
      </c>
      <c r="Q16" s="26">
        <v>5602788000</v>
      </c>
      <c r="R16" s="26">
        <v>5693706000</v>
      </c>
      <c r="S16" s="26">
        <v>5468414000</v>
      </c>
      <c r="T16" s="5">
        <v>5764156000</v>
      </c>
    </row>
    <row r="17" spans="2:20" ht="13.5">
      <c r="B17" s="4" t="s">
        <v>114</v>
      </c>
      <c r="C17" s="5">
        <v>5619000</v>
      </c>
      <c r="D17" s="5">
        <v>5209000</v>
      </c>
      <c r="E17" s="5">
        <v>5272000</v>
      </c>
      <c r="F17" s="5">
        <v>5540000</v>
      </c>
      <c r="G17" s="5">
        <v>5323000</v>
      </c>
      <c r="H17" s="5">
        <v>4788000</v>
      </c>
      <c r="I17" s="5">
        <v>4948000</v>
      </c>
      <c r="J17" s="21">
        <v>5060000</v>
      </c>
      <c r="K17" s="21">
        <v>4733000</v>
      </c>
      <c r="L17" s="26">
        <v>4470000</v>
      </c>
      <c r="M17" s="26">
        <v>4743000</v>
      </c>
      <c r="N17" s="32">
        <v>4289000</v>
      </c>
      <c r="O17" s="26">
        <v>4257000</v>
      </c>
      <c r="P17" s="26">
        <v>3775000</v>
      </c>
      <c r="Q17" s="26">
        <v>3425000</v>
      </c>
      <c r="R17" s="26">
        <v>3163000</v>
      </c>
      <c r="S17" s="26">
        <v>3079000</v>
      </c>
      <c r="T17" s="5">
        <v>3349000</v>
      </c>
    </row>
    <row r="18" spans="2:20" ht="13.5">
      <c r="B18" s="4" t="s">
        <v>104</v>
      </c>
      <c r="C18" s="5">
        <v>62761944</v>
      </c>
      <c r="D18" s="5">
        <v>62042429</v>
      </c>
      <c r="E18" s="5">
        <v>67843041</v>
      </c>
      <c r="F18" s="5">
        <v>70359758</v>
      </c>
      <c r="G18" s="5">
        <v>71421607</v>
      </c>
      <c r="H18" s="5">
        <v>85001989</v>
      </c>
      <c r="I18" s="5">
        <v>74518507</v>
      </c>
      <c r="J18" s="21">
        <v>77057647</v>
      </c>
      <c r="K18" s="21">
        <v>55141043</v>
      </c>
      <c r="L18" s="26">
        <v>53362966</v>
      </c>
      <c r="M18" s="26">
        <v>55099450</v>
      </c>
      <c r="N18" s="32">
        <v>57777528</v>
      </c>
      <c r="O18" s="26">
        <v>61620889</v>
      </c>
      <c r="P18" s="26">
        <v>56412819</v>
      </c>
      <c r="Q18" s="26">
        <v>52107003</v>
      </c>
      <c r="R18" s="26">
        <v>59114286</v>
      </c>
      <c r="S18" s="26">
        <v>45114530</v>
      </c>
      <c r="T18" s="5">
        <v>23045524</v>
      </c>
    </row>
    <row r="19" spans="2:20" ht="13.5">
      <c r="B19" s="4" t="s">
        <v>105</v>
      </c>
      <c r="C19" s="5">
        <v>199164189</v>
      </c>
      <c r="D19" s="5">
        <v>187847805</v>
      </c>
      <c r="E19" s="5">
        <v>190706417</v>
      </c>
      <c r="F19" s="5">
        <v>130433690</v>
      </c>
      <c r="G19" s="5">
        <v>134988606</v>
      </c>
      <c r="H19" s="5">
        <v>133683981</v>
      </c>
      <c r="I19" s="5">
        <v>128165626</v>
      </c>
      <c r="J19" s="21">
        <v>125767997</v>
      </c>
      <c r="K19" s="21">
        <v>156647906</v>
      </c>
      <c r="L19" s="26">
        <v>171573712</v>
      </c>
      <c r="M19" s="26">
        <v>182855261</v>
      </c>
      <c r="N19" s="32">
        <v>179074664</v>
      </c>
      <c r="O19" s="26">
        <v>169923958</v>
      </c>
      <c r="P19" s="26">
        <v>161740287</v>
      </c>
      <c r="Q19" s="26">
        <v>164160498</v>
      </c>
      <c r="R19" s="26">
        <v>166230741</v>
      </c>
      <c r="S19" s="26">
        <v>146135560</v>
      </c>
      <c r="T19" s="5">
        <v>130430033</v>
      </c>
    </row>
    <row r="20" spans="2:20" ht="13.5">
      <c r="B20" s="4" t="s">
        <v>106</v>
      </c>
      <c r="C20" s="5">
        <v>1051662105</v>
      </c>
      <c r="D20" s="5">
        <v>741119911</v>
      </c>
      <c r="E20" s="5">
        <v>793320271</v>
      </c>
      <c r="F20" s="5">
        <v>780998421</v>
      </c>
      <c r="G20" s="5">
        <v>365768545</v>
      </c>
      <c r="H20" s="5">
        <v>542117488</v>
      </c>
      <c r="I20" s="5">
        <v>1672914034</v>
      </c>
      <c r="J20" s="21">
        <v>1241872669</v>
      </c>
      <c r="K20" s="21">
        <v>824535786</v>
      </c>
      <c r="L20" s="26">
        <v>772448820</v>
      </c>
      <c r="M20" s="26">
        <v>788340539</v>
      </c>
      <c r="N20" s="32">
        <v>870159787</v>
      </c>
      <c r="O20" s="26">
        <v>830902227</v>
      </c>
      <c r="P20" s="26">
        <v>917372318</v>
      </c>
      <c r="Q20" s="26">
        <v>908728690</v>
      </c>
      <c r="R20" s="26">
        <v>755510148</v>
      </c>
      <c r="S20" s="26">
        <v>1012645048</v>
      </c>
      <c r="T20" s="5">
        <v>4029087655</v>
      </c>
    </row>
    <row r="21" spans="2:20" ht="13.5">
      <c r="B21" s="4" t="s">
        <v>107</v>
      </c>
      <c r="C21" s="5">
        <v>1019461882</v>
      </c>
      <c r="D21" s="5">
        <v>896827053</v>
      </c>
      <c r="E21" s="5">
        <v>806618811</v>
      </c>
      <c r="F21" s="5">
        <v>597585637</v>
      </c>
      <c r="G21" s="5">
        <v>531658099</v>
      </c>
      <c r="H21" s="5">
        <v>435950176</v>
      </c>
      <c r="I21" s="5">
        <v>511394674</v>
      </c>
      <c r="J21" s="21">
        <v>520542715</v>
      </c>
      <c r="K21" s="21">
        <v>736010881</v>
      </c>
      <c r="L21" s="26">
        <v>844361506</v>
      </c>
      <c r="M21" s="26">
        <v>913936021</v>
      </c>
      <c r="N21" s="32">
        <v>755565859</v>
      </c>
      <c r="O21" s="26">
        <v>1234929717</v>
      </c>
      <c r="P21" s="26">
        <v>857399544</v>
      </c>
      <c r="Q21" s="26">
        <v>753927602</v>
      </c>
      <c r="R21" s="26">
        <v>755335457</v>
      </c>
      <c r="S21" s="26">
        <v>721300542</v>
      </c>
      <c r="T21" s="5">
        <v>853540008</v>
      </c>
    </row>
    <row r="22" spans="2:20" ht="13.5">
      <c r="B22" s="4" t="s">
        <v>108</v>
      </c>
      <c r="C22" s="5">
        <v>88113774</v>
      </c>
      <c r="D22" s="5">
        <v>96521277</v>
      </c>
      <c r="E22" s="5">
        <v>85620781</v>
      </c>
      <c r="F22" s="5">
        <v>38888827</v>
      </c>
      <c r="G22" s="5">
        <v>145739292</v>
      </c>
      <c r="H22" s="5">
        <v>84336922</v>
      </c>
      <c r="I22" s="5">
        <v>42104958</v>
      </c>
      <c r="J22" s="21">
        <v>43453947</v>
      </c>
      <c r="K22" s="21">
        <v>64892763</v>
      </c>
      <c r="L22" s="26">
        <v>68498651</v>
      </c>
      <c r="M22" s="26">
        <v>92363044</v>
      </c>
      <c r="N22" s="32">
        <v>262327881</v>
      </c>
      <c r="O22" s="26">
        <v>138197958</v>
      </c>
      <c r="P22" s="26">
        <v>207677568</v>
      </c>
      <c r="Q22" s="26">
        <v>74296394</v>
      </c>
      <c r="R22" s="26">
        <v>84884889</v>
      </c>
      <c r="S22" s="26">
        <v>65540529</v>
      </c>
      <c r="T22" s="5">
        <v>86003673</v>
      </c>
    </row>
    <row r="23" spans="2:20" ht="13.5">
      <c r="B23" s="4" t="s">
        <v>109</v>
      </c>
      <c r="C23" s="5">
        <v>1879080</v>
      </c>
      <c r="D23" s="5">
        <v>1383848</v>
      </c>
      <c r="E23" s="5">
        <v>4154377</v>
      </c>
      <c r="F23" s="5">
        <v>2115897</v>
      </c>
      <c r="G23" s="5">
        <v>4033966</v>
      </c>
      <c r="H23" s="5">
        <v>2738947</v>
      </c>
      <c r="I23" s="5">
        <v>670484</v>
      </c>
      <c r="J23" s="21">
        <v>4193004</v>
      </c>
      <c r="K23" s="21">
        <v>2343680</v>
      </c>
      <c r="L23" s="26">
        <v>2144816</v>
      </c>
      <c r="M23" s="26">
        <v>47610173</v>
      </c>
      <c r="N23" s="32">
        <v>4276867</v>
      </c>
      <c r="O23" s="26">
        <v>18065149</v>
      </c>
      <c r="P23" s="26">
        <v>16290006</v>
      </c>
      <c r="Q23" s="26">
        <v>66545125</v>
      </c>
      <c r="R23" s="26">
        <v>17767924</v>
      </c>
      <c r="S23" s="26">
        <v>44775000</v>
      </c>
      <c r="T23" s="5">
        <v>96818606</v>
      </c>
    </row>
    <row r="24" spans="2:20" ht="13.5">
      <c r="B24" s="4" t="s">
        <v>110</v>
      </c>
      <c r="C24" s="5">
        <v>287690000</v>
      </c>
      <c r="D24" s="5">
        <v>573287814</v>
      </c>
      <c r="E24" s="5">
        <v>749000000</v>
      </c>
      <c r="F24" s="5">
        <v>573305243</v>
      </c>
      <c r="G24" s="5">
        <v>313143450</v>
      </c>
      <c r="H24" s="5">
        <v>227706268</v>
      </c>
      <c r="I24" s="5">
        <v>128752121</v>
      </c>
      <c r="J24" s="21">
        <v>19870932</v>
      </c>
      <c r="K24" s="21">
        <v>151682455</v>
      </c>
      <c r="L24" s="26">
        <v>49698700</v>
      </c>
      <c r="M24" s="26">
        <v>102694000</v>
      </c>
      <c r="N24" s="32">
        <v>96659686</v>
      </c>
      <c r="O24" s="26">
        <v>396275556</v>
      </c>
      <c r="P24" s="26">
        <v>630673648</v>
      </c>
      <c r="Q24" s="26">
        <v>701852647</v>
      </c>
      <c r="R24" s="26">
        <v>909448885</v>
      </c>
      <c r="S24" s="26">
        <v>941709865</v>
      </c>
      <c r="T24" s="5">
        <v>844431773</v>
      </c>
    </row>
    <row r="25" spans="2:20" ht="13.5">
      <c r="B25" s="4" t="s">
        <v>111</v>
      </c>
      <c r="C25" s="5"/>
      <c r="D25" s="5">
        <v>203382088</v>
      </c>
      <c r="E25" s="5">
        <v>205488139</v>
      </c>
      <c r="F25" s="5">
        <v>348209732</v>
      </c>
      <c r="G25" s="5">
        <v>241889397</v>
      </c>
      <c r="H25" s="5">
        <v>150151388</v>
      </c>
      <c r="I25" s="5">
        <v>136284453</v>
      </c>
      <c r="J25" s="21">
        <v>255294368</v>
      </c>
      <c r="K25" s="21">
        <v>516236720</v>
      </c>
      <c r="L25" s="26">
        <v>493181322</v>
      </c>
      <c r="M25" s="26">
        <v>393090363</v>
      </c>
      <c r="N25" s="32">
        <v>513734943</v>
      </c>
      <c r="O25" s="26">
        <v>498554266</v>
      </c>
      <c r="P25" s="26">
        <v>576653160</v>
      </c>
      <c r="Q25" s="26">
        <v>494478086</v>
      </c>
      <c r="R25" s="26">
        <v>353113322</v>
      </c>
      <c r="S25" s="26">
        <v>280105486</v>
      </c>
      <c r="T25" s="5">
        <v>235666883</v>
      </c>
    </row>
    <row r="26" spans="2:20" ht="13.5">
      <c r="B26" s="4" t="s">
        <v>112</v>
      </c>
      <c r="C26" s="5">
        <v>957486627</v>
      </c>
      <c r="D26" s="5">
        <v>168937648</v>
      </c>
      <c r="E26" s="5">
        <v>181291091</v>
      </c>
      <c r="F26" s="5">
        <v>203850962</v>
      </c>
      <c r="G26" s="5">
        <v>155374419</v>
      </c>
      <c r="H26" s="5">
        <v>182006266</v>
      </c>
      <c r="I26" s="5">
        <v>178378195</v>
      </c>
      <c r="J26" s="21">
        <v>162067084</v>
      </c>
      <c r="K26" s="21">
        <v>276027535</v>
      </c>
      <c r="L26" s="26">
        <v>189291484</v>
      </c>
      <c r="M26" s="26">
        <v>227448756</v>
      </c>
      <c r="N26" s="32">
        <v>210201652</v>
      </c>
      <c r="O26" s="26">
        <v>456132990</v>
      </c>
      <c r="P26" s="26">
        <v>155919200</v>
      </c>
      <c r="Q26" s="26">
        <v>204287572</v>
      </c>
      <c r="R26" s="26">
        <v>166163126</v>
      </c>
      <c r="S26" s="26">
        <v>241183582</v>
      </c>
      <c r="T26" s="5">
        <v>245432837</v>
      </c>
    </row>
    <row r="27" spans="2:20" ht="13.5">
      <c r="B27" s="4" t="s">
        <v>113</v>
      </c>
      <c r="C27" s="5">
        <v>4387300000</v>
      </c>
      <c r="D27" s="5">
        <v>2797600000</v>
      </c>
      <c r="E27" s="5">
        <v>3196200000</v>
      </c>
      <c r="F27" s="5">
        <v>2526900000</v>
      </c>
      <c r="G27" s="5">
        <v>1496700000</v>
      </c>
      <c r="H27" s="5">
        <v>1358800000</v>
      </c>
      <c r="I27" s="5">
        <v>1522000000</v>
      </c>
      <c r="J27" s="21">
        <v>1591100000</v>
      </c>
      <c r="K27" s="21">
        <v>1034030000</v>
      </c>
      <c r="L27" s="26">
        <v>1149450000</v>
      </c>
      <c r="M27" s="26">
        <v>1432300000</v>
      </c>
      <c r="N27" s="32">
        <v>1775100000</v>
      </c>
      <c r="O27" s="26">
        <v>2065500000</v>
      </c>
      <c r="P27" s="26">
        <v>2039800000</v>
      </c>
      <c r="Q27" s="26">
        <v>1581700000</v>
      </c>
      <c r="R27" s="26">
        <v>1528400000</v>
      </c>
      <c r="S27" s="26">
        <v>1308400000</v>
      </c>
      <c r="T27" s="5">
        <v>981600000</v>
      </c>
    </row>
    <row r="28" spans="2:20" ht="13.5">
      <c r="B28" s="4" t="s">
        <v>49</v>
      </c>
      <c r="C28" s="5">
        <f aca="true" t="shared" si="0" ref="C28:H28">SUM(C6:C27)</f>
        <v>17428634530</v>
      </c>
      <c r="D28" s="5">
        <f t="shared" si="0"/>
        <v>15042041887</v>
      </c>
      <c r="E28" s="5">
        <f t="shared" si="0"/>
        <v>15461053942</v>
      </c>
      <c r="F28" s="5">
        <f t="shared" si="0"/>
        <v>14611985949</v>
      </c>
      <c r="G28" s="5">
        <f t="shared" si="0"/>
        <v>12605322306</v>
      </c>
      <c r="H28" s="5">
        <f t="shared" si="0"/>
        <v>12730637984</v>
      </c>
      <c r="I28" s="5">
        <f>SUM(I6:I27)</f>
        <v>13847534886</v>
      </c>
      <c r="J28" s="21">
        <f>SUM(J5:J27)</f>
        <v>13974680140</v>
      </c>
      <c r="K28" s="21">
        <f>SUM(K5:K27)</f>
        <v>14145775471</v>
      </c>
      <c r="L28" s="26">
        <f aca="true" t="shared" si="1" ref="L28:Q28">SUM(L6:L27)</f>
        <v>13757180263</v>
      </c>
      <c r="M28" s="26">
        <f t="shared" si="1"/>
        <v>14360858917</v>
      </c>
      <c r="N28" s="26">
        <f t="shared" si="1"/>
        <v>14496926724</v>
      </c>
      <c r="O28" s="26">
        <f t="shared" si="1"/>
        <v>15414038122</v>
      </c>
      <c r="P28" s="26">
        <f t="shared" si="1"/>
        <v>14773706238</v>
      </c>
      <c r="Q28" s="26">
        <f t="shared" si="1"/>
        <v>13973049123</v>
      </c>
      <c r="R28" s="26">
        <f>SUM(R6:R27)</f>
        <v>13868890369</v>
      </c>
      <c r="S28" s="26">
        <f>SUM(S6:S27)</f>
        <v>13765359873</v>
      </c>
      <c r="T28" s="26">
        <f>SUM(T6:T27)</f>
        <v>16762449806</v>
      </c>
    </row>
    <row r="29" spans="2:6" ht="15" customHeight="1">
      <c r="B29" s="9"/>
      <c r="C29" s="17"/>
      <c r="D29" s="17"/>
      <c r="E29" s="17"/>
      <c r="F29" s="17"/>
    </row>
    <row r="30" spans="2:6" ht="15" customHeight="1">
      <c r="B30" s="9"/>
      <c r="C30" s="17"/>
      <c r="D30" s="17"/>
      <c r="E30" s="17"/>
      <c r="F30" s="17"/>
    </row>
    <row r="31" spans="2:6" ht="15" customHeight="1">
      <c r="B31" s="9"/>
      <c r="C31" s="17"/>
      <c r="D31" s="17"/>
      <c r="E31" s="17"/>
      <c r="F31" s="17"/>
    </row>
    <row r="33" ht="17.25">
      <c r="B33" s="2" t="s">
        <v>9</v>
      </c>
    </row>
    <row r="34" spans="2:20" ht="13.5">
      <c r="B34" s="3" t="s">
        <v>1</v>
      </c>
      <c r="C34" s="3" t="s">
        <v>57</v>
      </c>
      <c r="D34" s="3" t="s">
        <v>58</v>
      </c>
      <c r="E34" s="3" t="s">
        <v>59</v>
      </c>
      <c r="F34" s="3" t="s">
        <v>64</v>
      </c>
      <c r="G34" s="3" t="s">
        <v>65</v>
      </c>
      <c r="H34" s="3" t="s">
        <v>66</v>
      </c>
      <c r="I34" s="3" t="s">
        <v>69</v>
      </c>
      <c r="J34" s="3" t="s">
        <v>70</v>
      </c>
      <c r="K34" s="3" t="s">
        <v>71</v>
      </c>
      <c r="L34" s="3" t="s">
        <v>72</v>
      </c>
      <c r="M34" s="3" t="s">
        <v>75</v>
      </c>
      <c r="N34" s="3" t="s">
        <v>80</v>
      </c>
      <c r="O34" s="3" t="s">
        <v>81</v>
      </c>
      <c r="P34" s="3" t="s">
        <v>82</v>
      </c>
      <c r="Q34" s="3" t="s">
        <v>90</v>
      </c>
      <c r="R34" s="3" t="s">
        <v>93</v>
      </c>
      <c r="S34" s="3" t="s">
        <v>96</v>
      </c>
      <c r="T34" s="3" t="s">
        <v>115</v>
      </c>
    </row>
    <row r="35" spans="2:20" ht="13.5">
      <c r="B35" s="4" t="s">
        <v>14</v>
      </c>
      <c r="C35" s="5">
        <v>252817540</v>
      </c>
      <c r="D35" s="5">
        <v>250515223</v>
      </c>
      <c r="E35" s="5">
        <v>126491673</v>
      </c>
      <c r="F35" s="5">
        <v>121810822</v>
      </c>
      <c r="G35" s="5">
        <v>128660725</v>
      </c>
      <c r="H35" s="5">
        <v>121240232</v>
      </c>
      <c r="I35" s="5">
        <v>118882143</v>
      </c>
      <c r="J35" s="21">
        <v>122277385</v>
      </c>
      <c r="K35" s="21">
        <v>160346364</v>
      </c>
      <c r="L35" s="26">
        <v>150314916</v>
      </c>
      <c r="M35" s="26">
        <v>143312332</v>
      </c>
      <c r="N35" s="34">
        <v>149740119</v>
      </c>
      <c r="O35" s="26">
        <v>160694260</v>
      </c>
      <c r="P35" s="26">
        <v>145359997</v>
      </c>
      <c r="Q35" s="26">
        <v>147140258</v>
      </c>
      <c r="R35" s="26">
        <v>149359065</v>
      </c>
      <c r="S35" s="26">
        <v>148178359</v>
      </c>
      <c r="T35" s="26">
        <v>136339373</v>
      </c>
    </row>
    <row r="36" spans="2:20" ht="13.5">
      <c r="B36" s="4" t="s">
        <v>15</v>
      </c>
      <c r="C36" s="5">
        <v>2567084419</v>
      </c>
      <c r="D36" s="5">
        <v>1801011754</v>
      </c>
      <c r="E36" s="5">
        <v>2067606825</v>
      </c>
      <c r="F36" s="5">
        <v>2262358705</v>
      </c>
      <c r="G36" s="5">
        <v>1951638810</v>
      </c>
      <c r="H36" s="5">
        <v>1540549508</v>
      </c>
      <c r="I36" s="5">
        <v>2848286702</v>
      </c>
      <c r="J36" s="21">
        <v>2566926969</v>
      </c>
      <c r="K36" s="21">
        <v>2314606574</v>
      </c>
      <c r="L36" s="26">
        <v>1943759879</v>
      </c>
      <c r="M36" s="26">
        <v>2135733459</v>
      </c>
      <c r="N36" s="35">
        <v>2029677393</v>
      </c>
      <c r="O36" s="26">
        <v>1990112670</v>
      </c>
      <c r="P36" s="26">
        <v>1965392197</v>
      </c>
      <c r="Q36" s="26">
        <v>1821852113</v>
      </c>
      <c r="R36" s="26">
        <v>1626459213</v>
      </c>
      <c r="S36" s="26">
        <v>1868430325</v>
      </c>
      <c r="T36" s="26">
        <v>4430307770</v>
      </c>
    </row>
    <row r="37" spans="2:20" ht="13.5">
      <c r="B37" s="4" t="s">
        <v>16</v>
      </c>
      <c r="C37" s="5">
        <v>1904613625</v>
      </c>
      <c r="D37" s="5">
        <v>2709079193</v>
      </c>
      <c r="E37" s="5">
        <v>2633735577</v>
      </c>
      <c r="F37" s="5">
        <v>2318594235</v>
      </c>
      <c r="G37" s="5">
        <v>2290371677</v>
      </c>
      <c r="H37" s="5">
        <v>2317111458</v>
      </c>
      <c r="I37" s="5">
        <v>2382526867</v>
      </c>
      <c r="J37" s="21">
        <v>2652840411</v>
      </c>
      <c r="K37" s="21">
        <v>2772893017</v>
      </c>
      <c r="L37" s="26">
        <v>2738800798</v>
      </c>
      <c r="M37" s="26">
        <v>2703463974</v>
      </c>
      <c r="N37" s="35">
        <v>3035671720</v>
      </c>
      <c r="O37" s="26">
        <v>3063986918</v>
      </c>
      <c r="P37" s="26">
        <v>3287550598</v>
      </c>
      <c r="Q37" s="26">
        <v>3426120561</v>
      </c>
      <c r="R37" s="26">
        <v>3308274839</v>
      </c>
      <c r="S37" s="26">
        <v>3405084003</v>
      </c>
      <c r="T37" s="26">
        <v>3415091697</v>
      </c>
    </row>
    <row r="38" spans="2:20" ht="13.5">
      <c r="B38" s="4" t="s">
        <v>17</v>
      </c>
      <c r="C38" s="5">
        <v>1080855845</v>
      </c>
      <c r="D38" s="5">
        <v>959699292</v>
      </c>
      <c r="E38" s="5">
        <v>981358545</v>
      </c>
      <c r="F38" s="5">
        <v>959330467</v>
      </c>
      <c r="G38" s="5">
        <v>954773422</v>
      </c>
      <c r="H38" s="5">
        <v>958532455</v>
      </c>
      <c r="I38" s="5">
        <v>914945015</v>
      </c>
      <c r="J38" s="21">
        <v>872509893</v>
      </c>
      <c r="K38" s="21">
        <v>879317304</v>
      </c>
      <c r="L38" s="26">
        <v>935351786</v>
      </c>
      <c r="M38" s="26">
        <v>1009986680</v>
      </c>
      <c r="N38" s="35">
        <v>1011360745</v>
      </c>
      <c r="O38" s="26">
        <v>901239780</v>
      </c>
      <c r="P38" s="26">
        <v>896787999</v>
      </c>
      <c r="Q38" s="26">
        <v>843011768</v>
      </c>
      <c r="R38" s="26">
        <v>1034523131</v>
      </c>
      <c r="S38" s="26">
        <v>759161359</v>
      </c>
      <c r="T38" s="26">
        <v>1059632200</v>
      </c>
    </row>
    <row r="39" spans="2:20" ht="13.5">
      <c r="B39" s="4" t="s">
        <v>18</v>
      </c>
      <c r="C39" s="5">
        <v>6356800</v>
      </c>
      <c r="D39" s="5">
        <v>5806484</v>
      </c>
      <c r="E39" s="5">
        <v>6308824</v>
      </c>
      <c r="F39" s="5">
        <v>4453463</v>
      </c>
      <c r="G39" s="5">
        <v>3893817</v>
      </c>
      <c r="H39" s="5">
        <v>6483255</v>
      </c>
      <c r="I39" s="5">
        <v>49515447</v>
      </c>
      <c r="J39" s="21">
        <v>66644622</v>
      </c>
      <c r="K39" s="21">
        <v>98853010</v>
      </c>
      <c r="L39" s="26">
        <v>75328580</v>
      </c>
      <c r="M39" s="26">
        <v>46760222</v>
      </c>
      <c r="N39" s="35">
        <v>7070825</v>
      </c>
      <c r="O39" s="26">
        <v>8984132</v>
      </c>
      <c r="P39" s="26">
        <v>7782017</v>
      </c>
      <c r="Q39" s="26">
        <v>8134162</v>
      </c>
      <c r="R39" s="26">
        <v>5892584</v>
      </c>
      <c r="S39" s="26">
        <v>9139551</v>
      </c>
      <c r="T39" s="26">
        <v>3403321</v>
      </c>
    </row>
    <row r="40" spans="2:20" ht="13.5">
      <c r="B40" s="4" t="s">
        <v>19</v>
      </c>
      <c r="C40" s="5">
        <v>1431653797</v>
      </c>
      <c r="D40" s="5">
        <v>1228773044</v>
      </c>
      <c r="E40" s="5">
        <v>977194419</v>
      </c>
      <c r="F40" s="5">
        <v>712030470</v>
      </c>
      <c r="G40" s="5">
        <v>597849999</v>
      </c>
      <c r="H40" s="5">
        <v>720422616</v>
      </c>
      <c r="I40" s="5">
        <v>486923114</v>
      </c>
      <c r="J40" s="21">
        <v>1096204951</v>
      </c>
      <c r="K40" s="21">
        <v>468042992</v>
      </c>
      <c r="L40" s="26">
        <v>720158716</v>
      </c>
      <c r="M40" s="26">
        <v>801976641</v>
      </c>
      <c r="N40" s="35">
        <v>708974558</v>
      </c>
      <c r="O40" s="26">
        <v>1076123692</v>
      </c>
      <c r="P40" s="26">
        <v>639359955</v>
      </c>
      <c r="Q40" s="26">
        <v>609382328</v>
      </c>
      <c r="R40" s="26">
        <v>628432501</v>
      </c>
      <c r="S40" s="26">
        <v>619691166</v>
      </c>
      <c r="T40" s="26">
        <v>586641611</v>
      </c>
    </row>
    <row r="41" spans="2:20" ht="13.5">
      <c r="B41" s="4" t="s">
        <v>20</v>
      </c>
      <c r="C41" s="5">
        <v>279191906</v>
      </c>
      <c r="D41" s="5">
        <v>262971591</v>
      </c>
      <c r="E41" s="5">
        <v>541760788</v>
      </c>
      <c r="F41" s="5">
        <v>327022690</v>
      </c>
      <c r="G41" s="5">
        <v>277534380</v>
      </c>
      <c r="H41" s="5">
        <v>323611894</v>
      </c>
      <c r="I41" s="5">
        <v>637946874</v>
      </c>
      <c r="J41" s="21">
        <v>475666882</v>
      </c>
      <c r="K41" s="21">
        <v>348378556</v>
      </c>
      <c r="L41" s="26">
        <v>321844434</v>
      </c>
      <c r="M41" s="26">
        <v>342143496</v>
      </c>
      <c r="N41" s="35">
        <v>552631540</v>
      </c>
      <c r="O41" s="26">
        <v>419167642</v>
      </c>
      <c r="P41" s="26">
        <v>547995705</v>
      </c>
      <c r="Q41" s="26">
        <v>496954167</v>
      </c>
      <c r="R41" s="26">
        <v>518008564</v>
      </c>
      <c r="S41" s="26">
        <v>428255710</v>
      </c>
      <c r="T41" s="26">
        <v>420198115</v>
      </c>
    </row>
    <row r="42" spans="2:20" ht="13.5">
      <c r="B42" s="4" t="s">
        <v>21</v>
      </c>
      <c r="C42" s="5">
        <v>1415268899</v>
      </c>
      <c r="D42" s="5">
        <v>1753209405</v>
      </c>
      <c r="E42" s="5">
        <v>1571466529</v>
      </c>
      <c r="F42" s="5">
        <v>1188368306</v>
      </c>
      <c r="G42" s="5">
        <v>906720605</v>
      </c>
      <c r="H42" s="5">
        <v>993018775</v>
      </c>
      <c r="I42" s="5">
        <v>1286890550</v>
      </c>
      <c r="J42" s="21">
        <v>1041803974</v>
      </c>
      <c r="K42" s="21">
        <v>1257842826</v>
      </c>
      <c r="L42" s="26">
        <v>1325806367</v>
      </c>
      <c r="M42" s="26">
        <v>1422512422</v>
      </c>
      <c r="N42" s="36">
        <v>1330239898</v>
      </c>
      <c r="O42" s="26">
        <v>1518365275</v>
      </c>
      <c r="P42" s="26">
        <v>1357535499</v>
      </c>
      <c r="Q42" s="26">
        <v>1554430248</v>
      </c>
      <c r="R42" s="26">
        <v>1618484694</v>
      </c>
      <c r="S42" s="26">
        <v>1570319316</v>
      </c>
      <c r="T42" s="26">
        <v>1402735111</v>
      </c>
    </row>
    <row r="43" spans="2:20" ht="13.5">
      <c r="B43" s="4" t="s">
        <v>22</v>
      </c>
      <c r="C43" s="5">
        <v>553700135</v>
      </c>
      <c r="D43" s="5">
        <v>510967965</v>
      </c>
      <c r="E43" s="5">
        <v>518488323</v>
      </c>
      <c r="F43" s="5">
        <v>443857498</v>
      </c>
      <c r="G43" s="5">
        <v>431191305</v>
      </c>
      <c r="H43" s="5">
        <v>427546791</v>
      </c>
      <c r="I43" s="5">
        <v>406893025</v>
      </c>
      <c r="J43" s="21">
        <v>412769587</v>
      </c>
      <c r="K43" s="21">
        <v>623278645</v>
      </c>
      <c r="L43" s="26">
        <v>456809099</v>
      </c>
      <c r="M43" s="26">
        <v>539788396</v>
      </c>
      <c r="N43" s="35">
        <v>531374880</v>
      </c>
      <c r="O43" s="26">
        <v>480046858</v>
      </c>
      <c r="P43" s="26">
        <v>449631465</v>
      </c>
      <c r="Q43" s="26">
        <v>491613671</v>
      </c>
      <c r="R43" s="26">
        <v>753470239</v>
      </c>
      <c r="S43" s="26">
        <v>585686105</v>
      </c>
      <c r="T43" s="26">
        <v>568554843</v>
      </c>
    </row>
    <row r="44" spans="2:20" ht="13.5">
      <c r="B44" s="4" t="s">
        <v>2</v>
      </c>
      <c r="C44" s="5">
        <v>4403520904</v>
      </c>
      <c r="D44" s="5">
        <v>1934757086</v>
      </c>
      <c r="E44" s="5">
        <v>2792739930</v>
      </c>
      <c r="F44" s="5">
        <v>2959743607</v>
      </c>
      <c r="G44" s="5">
        <v>1795147669</v>
      </c>
      <c r="H44" s="5">
        <v>2050879852</v>
      </c>
      <c r="I44" s="5">
        <v>1486384422</v>
      </c>
      <c r="J44" s="21">
        <v>1327694598</v>
      </c>
      <c r="K44" s="21">
        <v>1572155638</v>
      </c>
      <c r="L44" s="26">
        <v>1610910661</v>
      </c>
      <c r="M44" s="26">
        <v>1667046662</v>
      </c>
      <c r="N44" s="35">
        <v>1730942789</v>
      </c>
      <c r="O44" s="26">
        <v>1862465545</v>
      </c>
      <c r="P44" s="26">
        <v>1759002078</v>
      </c>
      <c r="Q44" s="26">
        <v>1768785871</v>
      </c>
      <c r="R44" s="26">
        <v>1800812358</v>
      </c>
      <c r="S44" s="26">
        <v>2220734680</v>
      </c>
      <c r="T44" s="26">
        <v>2324789799</v>
      </c>
    </row>
    <row r="45" spans="2:20" ht="13.5">
      <c r="B45" s="4" t="s">
        <v>3</v>
      </c>
      <c r="C45" s="5">
        <v>59865872</v>
      </c>
      <c r="D45" s="5">
        <v>3762545</v>
      </c>
      <c r="E45" s="5">
        <v>15900</v>
      </c>
      <c r="F45" s="5">
        <v>101099906</v>
      </c>
      <c r="G45" s="5">
        <v>57890051</v>
      </c>
      <c r="H45" s="5">
        <v>9424110</v>
      </c>
      <c r="I45" s="5">
        <v>17723401</v>
      </c>
      <c r="J45" s="21">
        <v>3000036</v>
      </c>
      <c r="K45" s="21">
        <v>260763506</v>
      </c>
      <c r="L45" s="26">
        <v>255212726</v>
      </c>
      <c r="M45" s="26">
        <v>88016531</v>
      </c>
      <c r="N45" s="35">
        <v>9995023</v>
      </c>
      <c r="O45" s="26">
        <v>189977229</v>
      </c>
      <c r="P45" s="26">
        <v>269973736</v>
      </c>
      <c r="Q45" s="26">
        <v>31474449</v>
      </c>
      <c r="R45" s="26">
        <v>8045334</v>
      </c>
      <c r="S45" s="26">
        <v>125760098</v>
      </c>
      <c r="T45" s="26">
        <v>195479354</v>
      </c>
    </row>
    <row r="46" spans="2:20" ht="13.5">
      <c r="B46" s="4" t="s">
        <v>4</v>
      </c>
      <c r="C46" s="5">
        <v>2870322700</v>
      </c>
      <c r="D46" s="5">
        <v>3246000166</v>
      </c>
      <c r="E46" s="5">
        <v>2665676877</v>
      </c>
      <c r="F46" s="5">
        <v>2761426383</v>
      </c>
      <c r="G46" s="5">
        <v>2909498458</v>
      </c>
      <c r="H46" s="5">
        <v>3015532585</v>
      </c>
      <c r="I46" s="5">
        <v>2745322958</v>
      </c>
      <c r="J46" s="21">
        <v>2470104112</v>
      </c>
      <c r="K46" s="21">
        <v>2486259986</v>
      </c>
      <c r="L46" s="26">
        <v>2499791938</v>
      </c>
      <c r="M46" s="26">
        <v>2546383159</v>
      </c>
      <c r="N46" s="35">
        <v>2480692968</v>
      </c>
      <c r="O46" s="26">
        <v>2666220961</v>
      </c>
      <c r="P46" s="26">
        <v>2482856906</v>
      </c>
      <c r="Q46" s="26">
        <v>2081036205</v>
      </c>
      <c r="R46" s="26">
        <v>1867022361</v>
      </c>
      <c r="S46" s="26">
        <v>1639252318</v>
      </c>
      <c r="T46" s="26">
        <v>1578826162</v>
      </c>
    </row>
    <row r="47" spans="2:20" ht="13.5">
      <c r="B47" s="4" t="s">
        <v>56</v>
      </c>
      <c r="C47" s="5">
        <v>200000000</v>
      </c>
      <c r="D47" s="5"/>
      <c r="E47" s="5"/>
      <c r="F47" s="5"/>
      <c r="G47" s="5"/>
      <c r="H47" s="5"/>
      <c r="I47" s="5"/>
      <c r="J47" s="21"/>
      <c r="K47" s="21">
        <v>49855731</v>
      </c>
      <c r="L47" s="26"/>
      <c r="M47" s="26"/>
      <c r="N47" s="37"/>
      <c r="O47" s="26"/>
      <c r="P47" s="38"/>
      <c r="Q47" s="38"/>
      <c r="R47" s="38"/>
      <c r="S47" s="38"/>
      <c r="T47" s="38"/>
    </row>
    <row r="48" spans="2:20" ht="13.5">
      <c r="B48" s="4" t="s">
        <v>5</v>
      </c>
      <c r="C48" s="5"/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21">
        <v>0</v>
      </c>
      <c r="K48" s="21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</row>
    <row r="49" spans="2:20" ht="13.5">
      <c r="B49" s="4" t="s">
        <v>50</v>
      </c>
      <c r="C49" s="5">
        <f aca="true" t="shared" si="2" ref="C49:H49">SUM(C35:C48)</f>
        <v>17025252442</v>
      </c>
      <c r="D49" s="5">
        <f t="shared" si="2"/>
        <v>14666553748</v>
      </c>
      <c r="E49" s="5">
        <f t="shared" si="2"/>
        <v>14882844210</v>
      </c>
      <c r="F49" s="5">
        <f t="shared" si="2"/>
        <v>14160096552</v>
      </c>
      <c r="G49" s="5">
        <f t="shared" si="2"/>
        <v>12305170918</v>
      </c>
      <c r="H49" s="5">
        <f t="shared" si="2"/>
        <v>12484353531</v>
      </c>
      <c r="I49" s="5">
        <f aca="true" t="shared" si="3" ref="I49:P49">SUM(I35:I48)</f>
        <v>13382240518</v>
      </c>
      <c r="J49" s="5">
        <f t="shared" si="3"/>
        <v>13108443420</v>
      </c>
      <c r="K49" s="5">
        <f t="shared" si="3"/>
        <v>13292594149</v>
      </c>
      <c r="L49" s="26">
        <f t="shared" si="3"/>
        <v>13034089900</v>
      </c>
      <c r="M49" s="26">
        <f t="shared" si="3"/>
        <v>13447123974</v>
      </c>
      <c r="N49" s="26">
        <f t="shared" si="3"/>
        <v>13578372458</v>
      </c>
      <c r="O49" s="26">
        <f t="shared" si="3"/>
        <v>14337384962</v>
      </c>
      <c r="P49" s="26">
        <f t="shared" si="3"/>
        <v>13809228152</v>
      </c>
      <c r="Q49" s="26">
        <f>SUM(Q35:Q48)</f>
        <v>13279935801</v>
      </c>
      <c r="R49" s="26">
        <f>SUM(R35:R48)</f>
        <v>13318784883</v>
      </c>
      <c r="S49" s="26">
        <f>SUM(S35:S48)</f>
        <v>13379692990</v>
      </c>
      <c r="T49" s="26">
        <f>SUM(T35:T48)</f>
        <v>16121999356</v>
      </c>
    </row>
    <row r="50" spans="10:11" ht="13.5">
      <c r="J50" s="22"/>
      <c r="K50" s="22"/>
    </row>
    <row r="51" spans="2:20" ht="13.5">
      <c r="B51" s="4" t="s">
        <v>6</v>
      </c>
      <c r="C51" s="6">
        <f>C28-C49</f>
        <v>403382088</v>
      </c>
      <c r="D51" s="6">
        <f>D28-D49</f>
        <v>375488139</v>
      </c>
      <c r="E51" s="6">
        <f>E28-E49</f>
        <v>578209732</v>
      </c>
      <c r="F51" s="6">
        <f>F28-F49</f>
        <v>451889397</v>
      </c>
      <c r="G51" s="6">
        <f>G28-G49</f>
        <v>300151388</v>
      </c>
      <c r="H51" s="6">
        <f>H28-H49</f>
        <v>246284453</v>
      </c>
      <c r="I51" s="6">
        <f>I28-I49</f>
        <v>465294368</v>
      </c>
      <c r="J51" s="6">
        <f>J28-J49</f>
        <v>866236720</v>
      </c>
      <c r="K51" s="6">
        <f>K28-K49</f>
        <v>853181322</v>
      </c>
      <c r="L51" s="26">
        <f>L28-L49</f>
        <v>723090363</v>
      </c>
      <c r="M51" s="26">
        <f>M28-M49</f>
        <v>913734943</v>
      </c>
      <c r="N51" s="26">
        <f>N28-N49</f>
        <v>918554266</v>
      </c>
      <c r="O51" s="26">
        <f>O28-O49</f>
        <v>1076653160</v>
      </c>
      <c r="P51" s="26">
        <f>P28-P49</f>
        <v>964478086</v>
      </c>
      <c r="Q51" s="26">
        <f>Q28-Q49</f>
        <v>693113322</v>
      </c>
      <c r="R51" s="26">
        <f>R28-R49</f>
        <v>550105486</v>
      </c>
      <c r="S51" s="26">
        <f>S28-S49</f>
        <v>385666883</v>
      </c>
      <c r="T51" s="26">
        <f>T28-T49</f>
        <v>640450450</v>
      </c>
    </row>
    <row r="53" ht="13.5">
      <c r="B53" s="39" t="s">
        <v>87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1">
      <pane xSplit="2" topLeftCell="R1" activePane="topRight" state="frozen"/>
      <selection pane="topLeft" activeCell="A1" sqref="A1"/>
      <selection pane="topRight" activeCell="T56" sqref="T56"/>
    </sheetView>
  </sheetViews>
  <sheetFormatPr defaultColWidth="9.00390625" defaultRowHeight="13.5"/>
  <cols>
    <col min="2" max="2" width="26.50390625" style="0" customWidth="1"/>
    <col min="3" max="9" width="16.625" style="0" customWidth="1"/>
    <col min="10" max="11" width="16.625" style="22" customWidth="1"/>
    <col min="12" max="20" width="16.625" style="0" customWidth="1"/>
  </cols>
  <sheetData>
    <row r="1" ht="18.75">
      <c r="B1" s="1" t="s">
        <v>10</v>
      </c>
    </row>
    <row r="2" ht="17.25">
      <c r="D2" s="2"/>
    </row>
    <row r="3" ht="13.5">
      <c r="B3" t="s">
        <v>0</v>
      </c>
    </row>
    <row r="4" spans="2:20" ht="13.5">
      <c r="B4" s="3" t="s">
        <v>11</v>
      </c>
      <c r="C4" s="3" t="s">
        <v>57</v>
      </c>
      <c r="D4" s="3" t="s">
        <v>58</v>
      </c>
      <c r="E4" s="3" t="s">
        <v>59</v>
      </c>
      <c r="F4" s="3" t="s">
        <v>64</v>
      </c>
      <c r="G4" s="3" t="s">
        <v>65</v>
      </c>
      <c r="H4" s="3" t="s">
        <v>66</v>
      </c>
      <c r="I4" s="3" t="s">
        <v>69</v>
      </c>
      <c r="J4" s="23" t="s">
        <v>70</v>
      </c>
      <c r="K4" s="23" t="s">
        <v>71</v>
      </c>
      <c r="L4" s="3" t="s">
        <v>72</v>
      </c>
      <c r="M4" s="3" t="s">
        <v>75</v>
      </c>
      <c r="N4" s="3" t="s">
        <v>80</v>
      </c>
      <c r="O4" s="3" t="s">
        <v>81</v>
      </c>
      <c r="P4" s="3" t="s">
        <v>82</v>
      </c>
      <c r="Q4" s="3" t="s">
        <v>90</v>
      </c>
      <c r="R4" s="3" t="s">
        <v>93</v>
      </c>
      <c r="S4" s="3" t="s">
        <v>96</v>
      </c>
      <c r="T4" s="3" t="s">
        <v>115</v>
      </c>
    </row>
    <row r="5" spans="2:20" ht="13.5">
      <c r="B5" s="4" t="s">
        <v>12</v>
      </c>
      <c r="C5" s="5">
        <v>2832247107</v>
      </c>
      <c r="D5" s="7">
        <v>2720830349</v>
      </c>
      <c r="E5" s="5">
        <v>2774018164</v>
      </c>
      <c r="F5" s="5">
        <v>2994409352</v>
      </c>
      <c r="G5" s="5">
        <v>2746556083</v>
      </c>
      <c r="H5" s="5">
        <v>2731544731</v>
      </c>
      <c r="I5" s="5">
        <v>2751062402</v>
      </c>
      <c r="J5" s="21">
        <v>2747733192</v>
      </c>
      <c r="K5" s="21">
        <v>2795383056</v>
      </c>
      <c r="L5" s="6">
        <v>2802106187</v>
      </c>
      <c r="M5" s="6">
        <v>2872549869</v>
      </c>
      <c r="N5" s="6">
        <v>2871636742</v>
      </c>
      <c r="O5" s="6">
        <v>2835844385</v>
      </c>
      <c r="P5" s="6">
        <v>2741082867</v>
      </c>
      <c r="Q5" s="6">
        <v>2610652562</v>
      </c>
      <c r="R5" s="6">
        <v>2866309556</v>
      </c>
      <c r="S5" s="6">
        <v>2669154961</v>
      </c>
      <c r="T5" s="6">
        <v>2644115984</v>
      </c>
    </row>
    <row r="6" spans="2:20" ht="13.5">
      <c r="B6" s="4" t="s">
        <v>13</v>
      </c>
      <c r="C6" s="5">
        <v>2725061930</v>
      </c>
      <c r="D6" s="7">
        <v>2565459192</v>
      </c>
      <c r="E6" s="5">
        <v>2595907936</v>
      </c>
      <c r="F6" s="5">
        <v>2763664303</v>
      </c>
      <c r="G6" s="5">
        <v>2597742939</v>
      </c>
      <c r="H6" s="5">
        <v>2586380513</v>
      </c>
      <c r="I6" s="5">
        <v>2691785239</v>
      </c>
      <c r="J6" s="21">
        <v>2606966162</v>
      </c>
      <c r="K6" s="21">
        <v>2657578165</v>
      </c>
      <c r="L6" s="6">
        <v>2717154798</v>
      </c>
      <c r="M6" s="6">
        <v>2745786602</v>
      </c>
      <c r="N6" s="6">
        <v>2705935346</v>
      </c>
      <c r="O6" s="6">
        <v>2625930014</v>
      </c>
      <c r="P6" s="6">
        <v>2596642362</v>
      </c>
      <c r="Q6" s="6">
        <v>2453275599</v>
      </c>
      <c r="R6" s="6">
        <v>2738491261</v>
      </c>
      <c r="S6" s="6">
        <v>2533696866</v>
      </c>
      <c r="T6" s="6">
        <v>2556143369</v>
      </c>
    </row>
    <row r="7" spans="2:20" ht="13.5">
      <c r="B7" s="4" t="s">
        <v>6</v>
      </c>
      <c r="C7" s="5">
        <f aca="true" t="shared" si="0" ref="C7:H7">C5-C6</f>
        <v>107185177</v>
      </c>
      <c r="D7" s="7">
        <f t="shared" si="0"/>
        <v>155371157</v>
      </c>
      <c r="E7" s="5">
        <f t="shared" si="0"/>
        <v>178110228</v>
      </c>
      <c r="F7" s="5">
        <f t="shared" si="0"/>
        <v>230745049</v>
      </c>
      <c r="G7" s="5">
        <f t="shared" si="0"/>
        <v>148813144</v>
      </c>
      <c r="H7" s="5">
        <f t="shared" si="0"/>
        <v>145164218</v>
      </c>
      <c r="I7" s="5">
        <f aca="true" t="shared" si="1" ref="I7:P7">I5-I6</f>
        <v>59277163</v>
      </c>
      <c r="J7" s="21">
        <f t="shared" si="1"/>
        <v>140767030</v>
      </c>
      <c r="K7" s="21">
        <f t="shared" si="1"/>
        <v>137804891</v>
      </c>
      <c r="L7" s="6">
        <f t="shared" si="1"/>
        <v>84951389</v>
      </c>
      <c r="M7" s="6">
        <f t="shared" si="1"/>
        <v>126763267</v>
      </c>
      <c r="N7" s="6">
        <f t="shared" si="1"/>
        <v>165701396</v>
      </c>
      <c r="O7" s="6">
        <f t="shared" si="1"/>
        <v>209914371</v>
      </c>
      <c r="P7" s="6">
        <f t="shared" si="1"/>
        <v>144440505</v>
      </c>
      <c r="Q7" s="6">
        <f>Q5-Q6</f>
        <v>157376963</v>
      </c>
      <c r="R7" s="6">
        <f>R5-R6</f>
        <v>127818295</v>
      </c>
      <c r="S7" s="6">
        <f>S5-S6</f>
        <v>135458095</v>
      </c>
      <c r="T7" s="6">
        <f>T5-T6</f>
        <v>87972615</v>
      </c>
    </row>
    <row r="8" spans="1:19" ht="13.5">
      <c r="A8" s="9"/>
      <c r="B8" s="10"/>
      <c r="C8" s="10"/>
      <c r="D8" s="11"/>
      <c r="E8" s="10"/>
      <c r="L8" s="28"/>
      <c r="M8" s="28"/>
      <c r="N8" s="28"/>
      <c r="O8" s="28"/>
      <c r="P8" s="28"/>
      <c r="Q8" s="28"/>
      <c r="R8" s="28"/>
      <c r="S8" s="28"/>
    </row>
    <row r="9" spans="2:19" ht="13.5">
      <c r="B9" s="4" t="s">
        <v>28</v>
      </c>
      <c r="C9" s="5">
        <v>3171032430</v>
      </c>
      <c r="D9" s="7">
        <v>3319511822</v>
      </c>
      <c r="E9" s="5">
        <v>2941453173</v>
      </c>
      <c r="F9" s="5">
        <v>2942967474</v>
      </c>
      <c r="G9" s="5">
        <v>2979754458</v>
      </c>
      <c r="H9" s="5">
        <v>327504548</v>
      </c>
      <c r="I9" s="5">
        <v>60325201</v>
      </c>
      <c r="J9" s="24">
        <v>58423138</v>
      </c>
      <c r="K9" s="25"/>
      <c r="L9" s="29"/>
      <c r="M9" s="29"/>
      <c r="N9" s="29"/>
      <c r="O9" s="29"/>
      <c r="P9" s="29"/>
      <c r="Q9" s="29"/>
      <c r="R9" s="29"/>
      <c r="S9" s="29"/>
    </row>
    <row r="10" spans="2:19" ht="13.5">
      <c r="B10" s="4" t="s">
        <v>29</v>
      </c>
      <c r="C10" s="5">
        <v>3072978944</v>
      </c>
      <c r="D10" s="7">
        <v>3274754544</v>
      </c>
      <c r="E10" s="5">
        <v>2874110031</v>
      </c>
      <c r="F10" s="5">
        <v>2894351072</v>
      </c>
      <c r="G10" s="5">
        <v>2975044247</v>
      </c>
      <c r="H10" s="5">
        <v>278660596</v>
      </c>
      <c r="I10" s="5">
        <v>1902174</v>
      </c>
      <c r="J10" s="24">
        <v>1524127</v>
      </c>
      <c r="K10" s="25"/>
      <c r="L10" s="30"/>
      <c r="M10" s="30"/>
      <c r="N10" s="30"/>
      <c r="O10" s="30"/>
      <c r="P10" s="30"/>
      <c r="Q10" s="30"/>
      <c r="R10" s="30"/>
      <c r="S10" s="30"/>
    </row>
    <row r="11" spans="2:19" ht="13.5">
      <c r="B11" s="4" t="s">
        <v>6</v>
      </c>
      <c r="C11" s="5">
        <f aca="true" t="shared" si="2" ref="C11:H11">C9-C10</f>
        <v>98053486</v>
      </c>
      <c r="D11" s="7">
        <f t="shared" si="2"/>
        <v>44757278</v>
      </c>
      <c r="E11" s="5">
        <f t="shared" si="2"/>
        <v>67343142</v>
      </c>
      <c r="F11" s="5">
        <f t="shared" si="2"/>
        <v>48616402</v>
      </c>
      <c r="G11" s="5">
        <f t="shared" si="2"/>
        <v>4710211</v>
      </c>
      <c r="H11" s="5">
        <f t="shared" si="2"/>
        <v>48843952</v>
      </c>
      <c r="I11" s="5">
        <f>I9-I10</f>
        <v>58423027</v>
      </c>
      <c r="J11" s="24">
        <f>J9-J10</f>
        <v>56899011</v>
      </c>
      <c r="K11" s="25"/>
      <c r="L11" s="28"/>
      <c r="M11" s="28"/>
      <c r="N11" s="28"/>
      <c r="O11" s="28"/>
      <c r="P11" s="28"/>
      <c r="Q11" s="28"/>
      <c r="R11" s="28"/>
      <c r="S11" s="28"/>
    </row>
    <row r="12" spans="2:19" ht="13.5">
      <c r="B12" s="10"/>
      <c r="C12" s="20"/>
      <c r="D12" s="13"/>
      <c r="E12" s="20"/>
      <c r="F12" s="17"/>
      <c r="G12" s="17"/>
      <c r="H12" s="17"/>
      <c r="I12" s="17"/>
      <c r="L12" s="29"/>
      <c r="M12" s="29"/>
      <c r="N12" s="29"/>
      <c r="O12" s="29"/>
      <c r="P12" s="29"/>
      <c r="Q12" s="29"/>
      <c r="R12" s="29"/>
      <c r="S12" s="29"/>
    </row>
    <row r="13" spans="2:20" ht="13.5">
      <c r="B13" s="4" t="s">
        <v>67</v>
      </c>
      <c r="C13" s="15"/>
      <c r="D13" s="16"/>
      <c r="E13" s="15"/>
      <c r="F13" s="16"/>
      <c r="G13" s="16"/>
      <c r="H13" s="5">
        <v>203157800</v>
      </c>
      <c r="I13" s="5">
        <v>216415598</v>
      </c>
      <c r="J13" s="21">
        <v>221165884</v>
      </c>
      <c r="K13" s="21">
        <v>220159428</v>
      </c>
      <c r="L13" s="6">
        <v>232643953</v>
      </c>
      <c r="M13" s="6">
        <v>237821063</v>
      </c>
      <c r="N13" s="6">
        <v>242613119</v>
      </c>
      <c r="O13" s="6">
        <v>242651508</v>
      </c>
      <c r="P13" s="6">
        <v>242958455</v>
      </c>
      <c r="Q13" s="6">
        <v>254943358</v>
      </c>
      <c r="R13" s="6">
        <v>261990797</v>
      </c>
      <c r="S13" s="6">
        <v>266386589</v>
      </c>
      <c r="T13" s="6">
        <v>262067373</v>
      </c>
    </row>
    <row r="14" spans="2:20" ht="13.5">
      <c r="B14" s="4" t="s">
        <v>68</v>
      </c>
      <c r="C14" s="15"/>
      <c r="D14" s="16"/>
      <c r="E14" s="15"/>
      <c r="F14" s="16"/>
      <c r="G14" s="16"/>
      <c r="H14" s="5">
        <v>198227925</v>
      </c>
      <c r="I14" s="5">
        <v>212272014</v>
      </c>
      <c r="J14" s="21">
        <v>217207709</v>
      </c>
      <c r="K14" s="21">
        <v>216052898</v>
      </c>
      <c r="L14" s="6">
        <v>228641576</v>
      </c>
      <c r="M14" s="6">
        <v>234030292</v>
      </c>
      <c r="N14" s="6">
        <v>238821800</v>
      </c>
      <c r="O14" s="6">
        <v>238219408</v>
      </c>
      <c r="P14" s="6">
        <v>238266810</v>
      </c>
      <c r="Q14" s="6">
        <v>252408113</v>
      </c>
      <c r="R14" s="6">
        <v>252261971</v>
      </c>
      <c r="S14" s="6">
        <v>262076148</v>
      </c>
      <c r="T14" s="6">
        <v>258085505</v>
      </c>
    </row>
    <row r="15" spans="2:20" ht="13.5">
      <c r="B15" s="4" t="s">
        <v>6</v>
      </c>
      <c r="C15" s="15"/>
      <c r="D15" s="16"/>
      <c r="E15" s="15"/>
      <c r="F15" s="16"/>
      <c r="G15" s="16"/>
      <c r="H15" s="5">
        <f aca="true" t="shared" si="3" ref="H15:M15">H13-H14</f>
        <v>4929875</v>
      </c>
      <c r="I15" s="5">
        <f t="shared" si="3"/>
        <v>4143584</v>
      </c>
      <c r="J15" s="21">
        <f t="shared" si="3"/>
        <v>3958175</v>
      </c>
      <c r="K15" s="21">
        <f t="shared" si="3"/>
        <v>4106530</v>
      </c>
      <c r="L15" s="6">
        <f t="shared" si="3"/>
        <v>4002377</v>
      </c>
      <c r="M15" s="6">
        <f t="shared" si="3"/>
        <v>3790771</v>
      </c>
      <c r="N15" s="6">
        <f aca="true" t="shared" si="4" ref="N15:S15">N13-N14</f>
        <v>3791319</v>
      </c>
      <c r="O15" s="6">
        <f t="shared" si="4"/>
        <v>4432100</v>
      </c>
      <c r="P15" s="6">
        <f t="shared" si="4"/>
        <v>4691645</v>
      </c>
      <c r="Q15" s="6">
        <f t="shared" si="4"/>
        <v>2535245</v>
      </c>
      <c r="R15" s="6">
        <f t="shared" si="4"/>
        <v>9728826</v>
      </c>
      <c r="S15" s="6">
        <f t="shared" si="4"/>
        <v>4310441</v>
      </c>
      <c r="T15" s="6">
        <f>T13-T14</f>
        <v>3981868</v>
      </c>
    </row>
    <row r="16" spans="1:19" ht="13.5">
      <c r="A16" s="9"/>
      <c r="B16" s="10"/>
      <c r="C16" s="18"/>
      <c r="D16" s="19"/>
      <c r="E16" s="18"/>
      <c r="L16" s="29"/>
      <c r="M16" s="29"/>
      <c r="N16" s="29"/>
      <c r="O16" s="29"/>
      <c r="P16" s="29"/>
      <c r="Q16" s="29"/>
      <c r="R16" s="29"/>
      <c r="S16" s="29"/>
    </row>
    <row r="17" spans="2:20" ht="13.5">
      <c r="B17" s="4" t="s">
        <v>30</v>
      </c>
      <c r="C17" s="5">
        <v>1478744814</v>
      </c>
      <c r="D17" s="7">
        <v>1478678087</v>
      </c>
      <c r="E17" s="5">
        <v>1604143552</v>
      </c>
      <c r="F17" s="5">
        <v>1778165119</v>
      </c>
      <c r="G17" s="5">
        <v>1910320641</v>
      </c>
      <c r="H17" s="5">
        <v>1963053791</v>
      </c>
      <c r="I17" s="5">
        <v>2100208515</v>
      </c>
      <c r="J17" s="21">
        <v>2208655726</v>
      </c>
      <c r="K17" s="21">
        <v>2299670336</v>
      </c>
      <c r="L17" s="6">
        <v>2403083511</v>
      </c>
      <c r="M17" s="6">
        <v>2505130077</v>
      </c>
      <c r="N17" s="6">
        <v>2661343757</v>
      </c>
      <c r="O17" s="6">
        <v>2777826342</v>
      </c>
      <c r="P17" s="6">
        <v>2883895045</v>
      </c>
      <c r="Q17" s="6">
        <v>3050093500</v>
      </c>
      <c r="R17" s="6">
        <v>3140314841</v>
      </c>
      <c r="S17" s="6">
        <v>3195216578</v>
      </c>
      <c r="T17" s="6">
        <v>3254058786</v>
      </c>
    </row>
    <row r="18" spans="2:20" ht="13.5">
      <c r="B18" s="4" t="s">
        <v>31</v>
      </c>
      <c r="C18" s="5">
        <v>1383462028</v>
      </c>
      <c r="D18" s="7">
        <v>1410354872</v>
      </c>
      <c r="E18" s="5">
        <v>1514509132</v>
      </c>
      <c r="F18" s="5">
        <v>1697069345</v>
      </c>
      <c r="G18" s="5">
        <v>1812812243</v>
      </c>
      <c r="H18" s="5">
        <v>1865027029</v>
      </c>
      <c r="I18" s="5">
        <v>2016128447</v>
      </c>
      <c r="J18" s="21">
        <v>2120497693</v>
      </c>
      <c r="K18" s="21">
        <v>2236468822</v>
      </c>
      <c r="L18" s="6">
        <v>2319682008</v>
      </c>
      <c r="M18" s="6">
        <v>2439147827</v>
      </c>
      <c r="N18" s="6">
        <v>2596266577</v>
      </c>
      <c r="O18" s="6">
        <v>2718624759</v>
      </c>
      <c r="P18" s="6">
        <v>2782364312</v>
      </c>
      <c r="Q18" s="6">
        <v>2964904873</v>
      </c>
      <c r="R18" s="6">
        <v>3035497320</v>
      </c>
      <c r="S18" s="6">
        <v>3087710833</v>
      </c>
      <c r="T18" s="6">
        <v>3108482882</v>
      </c>
    </row>
    <row r="19" spans="2:20" ht="13.5">
      <c r="B19" s="4" t="s">
        <v>6</v>
      </c>
      <c r="C19" s="5">
        <f aca="true" t="shared" si="5" ref="C19:H19">C17-C18</f>
        <v>95282786</v>
      </c>
      <c r="D19" s="7">
        <f t="shared" si="5"/>
        <v>68323215</v>
      </c>
      <c r="E19" s="5">
        <f t="shared" si="5"/>
        <v>89634420</v>
      </c>
      <c r="F19" s="5">
        <f t="shared" si="5"/>
        <v>81095774</v>
      </c>
      <c r="G19" s="5">
        <f t="shared" si="5"/>
        <v>97508398</v>
      </c>
      <c r="H19" s="5">
        <f t="shared" si="5"/>
        <v>98026762</v>
      </c>
      <c r="I19" s="5">
        <f aca="true" t="shared" si="6" ref="I19:P19">I17-I18</f>
        <v>84080068</v>
      </c>
      <c r="J19" s="21">
        <f t="shared" si="6"/>
        <v>88158033</v>
      </c>
      <c r="K19" s="21">
        <f t="shared" si="6"/>
        <v>63201514</v>
      </c>
      <c r="L19" s="6">
        <f t="shared" si="6"/>
        <v>83401503</v>
      </c>
      <c r="M19" s="6">
        <f t="shared" si="6"/>
        <v>65982250</v>
      </c>
      <c r="N19" s="6">
        <f t="shared" si="6"/>
        <v>65077180</v>
      </c>
      <c r="O19" s="6">
        <f t="shared" si="6"/>
        <v>59201583</v>
      </c>
      <c r="P19" s="6">
        <f t="shared" si="6"/>
        <v>101530733</v>
      </c>
      <c r="Q19" s="6">
        <f>Q17-Q18</f>
        <v>85188627</v>
      </c>
      <c r="R19" s="6">
        <f>R17-R18</f>
        <v>104817521</v>
      </c>
      <c r="S19" s="6">
        <f>S17-S18</f>
        <v>107505745</v>
      </c>
      <c r="T19" s="6">
        <f>T17-T18</f>
        <v>145575904</v>
      </c>
    </row>
    <row r="20" spans="1:19" ht="13.5">
      <c r="A20" s="9"/>
      <c r="B20" s="10"/>
      <c r="C20" s="10"/>
      <c r="D20" s="11"/>
      <c r="E20" s="10"/>
      <c r="L20" s="29"/>
      <c r="M20" s="29"/>
      <c r="N20" s="29"/>
      <c r="O20" s="29"/>
      <c r="P20" s="29"/>
      <c r="Q20" s="29"/>
      <c r="R20" s="29"/>
      <c r="S20" s="29"/>
    </row>
    <row r="21" spans="2:20" ht="13.5">
      <c r="B21" s="4" t="s">
        <v>32</v>
      </c>
      <c r="C21" s="5">
        <v>46200664</v>
      </c>
      <c r="D21" s="7">
        <v>35930341</v>
      </c>
      <c r="E21" s="5">
        <v>18025415</v>
      </c>
      <c r="F21" s="5">
        <v>7907343</v>
      </c>
      <c r="G21" s="5">
        <v>10959571</v>
      </c>
      <c r="H21" s="5">
        <v>8960830</v>
      </c>
      <c r="I21" s="5">
        <v>8916970</v>
      </c>
      <c r="J21" s="21">
        <v>10498937</v>
      </c>
      <c r="K21" s="21">
        <v>11917636</v>
      </c>
      <c r="L21" s="6">
        <v>11699468</v>
      </c>
      <c r="M21" s="6">
        <v>11930005</v>
      </c>
      <c r="N21" s="6">
        <v>11926718</v>
      </c>
      <c r="O21" s="6">
        <v>12298802</v>
      </c>
      <c r="P21" s="6">
        <v>12221020</v>
      </c>
      <c r="Q21" s="6">
        <v>10339783</v>
      </c>
      <c r="R21" s="6">
        <v>10978740</v>
      </c>
      <c r="S21" s="6">
        <v>17420912</v>
      </c>
      <c r="T21" s="6">
        <v>12154338</v>
      </c>
    </row>
    <row r="22" spans="2:20" ht="13.5">
      <c r="B22" s="4" t="s">
        <v>33</v>
      </c>
      <c r="C22" s="5">
        <v>40708143</v>
      </c>
      <c r="D22" s="7">
        <v>34553896</v>
      </c>
      <c r="E22" s="5">
        <v>16875572</v>
      </c>
      <c r="F22" s="5">
        <v>6503772</v>
      </c>
      <c r="G22" s="5">
        <v>10387241</v>
      </c>
      <c r="H22" s="5">
        <v>8160640</v>
      </c>
      <c r="I22" s="5">
        <v>8131193</v>
      </c>
      <c r="J22" s="21">
        <v>8432421</v>
      </c>
      <c r="K22" s="21">
        <v>9052968</v>
      </c>
      <c r="L22" s="6">
        <v>9798623</v>
      </c>
      <c r="M22" s="6">
        <v>10389687</v>
      </c>
      <c r="N22" s="6">
        <v>10756896</v>
      </c>
      <c r="O22" s="6">
        <v>11247082</v>
      </c>
      <c r="P22" s="6">
        <v>10751937</v>
      </c>
      <c r="Q22" s="6">
        <v>8277343</v>
      </c>
      <c r="R22" s="6">
        <v>8533188</v>
      </c>
      <c r="S22" s="6">
        <v>15121724</v>
      </c>
      <c r="T22" s="6">
        <v>9602088</v>
      </c>
    </row>
    <row r="23" spans="2:20" ht="13.5">
      <c r="B23" s="4" t="s">
        <v>6</v>
      </c>
      <c r="C23" s="5">
        <f aca="true" t="shared" si="7" ref="C23:H23">C21-C22</f>
        <v>5492521</v>
      </c>
      <c r="D23" s="7">
        <f t="shared" si="7"/>
        <v>1376445</v>
      </c>
      <c r="E23" s="5">
        <f t="shared" si="7"/>
        <v>1149843</v>
      </c>
      <c r="F23" s="5">
        <f t="shared" si="7"/>
        <v>1403571</v>
      </c>
      <c r="G23" s="5">
        <f t="shared" si="7"/>
        <v>572330</v>
      </c>
      <c r="H23" s="5">
        <f t="shared" si="7"/>
        <v>800190</v>
      </c>
      <c r="I23" s="5">
        <f aca="true" t="shared" si="8" ref="I23:P23">I21-I22</f>
        <v>785777</v>
      </c>
      <c r="J23" s="21">
        <f t="shared" si="8"/>
        <v>2066516</v>
      </c>
      <c r="K23" s="21">
        <f t="shared" si="8"/>
        <v>2864668</v>
      </c>
      <c r="L23" s="6">
        <f t="shared" si="8"/>
        <v>1900845</v>
      </c>
      <c r="M23" s="6">
        <f t="shared" si="8"/>
        <v>1540318</v>
      </c>
      <c r="N23" s="6">
        <f t="shared" si="8"/>
        <v>1169822</v>
      </c>
      <c r="O23" s="6">
        <f t="shared" si="8"/>
        <v>1051720</v>
      </c>
      <c r="P23" s="6">
        <f t="shared" si="8"/>
        <v>1469083</v>
      </c>
      <c r="Q23" s="6">
        <f>Q21-Q22</f>
        <v>2062440</v>
      </c>
      <c r="R23" s="6">
        <f>R21-R22</f>
        <v>2445552</v>
      </c>
      <c r="S23" s="6">
        <f>S21-S22</f>
        <v>2299188</v>
      </c>
      <c r="T23" s="6">
        <f>T21-T22</f>
        <v>2552250</v>
      </c>
    </row>
    <row r="24" spans="1:19" ht="13.5">
      <c r="A24" s="9"/>
      <c r="B24" s="10"/>
      <c r="C24" s="10"/>
      <c r="D24" s="11"/>
      <c r="E24" s="10"/>
      <c r="L24" s="29"/>
      <c r="M24" s="29"/>
      <c r="N24" s="29"/>
      <c r="O24" s="29"/>
      <c r="P24" s="29"/>
      <c r="Q24" s="29"/>
      <c r="R24" s="29"/>
      <c r="S24" s="29"/>
    </row>
    <row r="25" spans="2:20" ht="13.5">
      <c r="B25" s="4" t="s">
        <v>35</v>
      </c>
      <c r="C25" s="5">
        <v>8291102</v>
      </c>
      <c r="D25" s="7">
        <v>6801239</v>
      </c>
      <c r="E25" s="5">
        <v>6230176</v>
      </c>
      <c r="F25" s="5">
        <v>6167231</v>
      </c>
      <c r="G25" s="5">
        <v>6585352</v>
      </c>
      <c r="H25" s="5">
        <v>6665995</v>
      </c>
      <c r="I25" s="5">
        <v>6279026</v>
      </c>
      <c r="J25" s="21">
        <v>5971273</v>
      </c>
      <c r="K25" s="21">
        <v>6408404</v>
      </c>
      <c r="L25" s="6">
        <v>6613356</v>
      </c>
      <c r="M25" s="6">
        <v>6050188</v>
      </c>
      <c r="N25" s="6">
        <v>6014817</v>
      </c>
      <c r="O25" s="6">
        <v>7135547</v>
      </c>
      <c r="P25" s="6">
        <v>6956711</v>
      </c>
      <c r="Q25" s="6">
        <v>6596453</v>
      </c>
      <c r="R25" s="6">
        <v>6173950</v>
      </c>
      <c r="S25" s="6">
        <v>6665839</v>
      </c>
      <c r="T25" s="6">
        <v>6590341</v>
      </c>
    </row>
    <row r="26" spans="2:20" ht="13.5">
      <c r="B26" s="4" t="s">
        <v>34</v>
      </c>
      <c r="C26" s="5">
        <v>5507863</v>
      </c>
      <c r="D26" s="7">
        <v>4577063</v>
      </c>
      <c r="E26" s="5">
        <v>5268945</v>
      </c>
      <c r="F26" s="5">
        <v>4784879</v>
      </c>
      <c r="G26" s="5">
        <v>4925357</v>
      </c>
      <c r="H26" s="5">
        <v>4592969</v>
      </c>
      <c r="I26" s="5">
        <v>4622753</v>
      </c>
      <c r="J26" s="21">
        <v>4180869</v>
      </c>
      <c r="K26" s="21">
        <v>4395048</v>
      </c>
      <c r="L26" s="6">
        <v>4569168</v>
      </c>
      <c r="M26" s="6">
        <v>4768371</v>
      </c>
      <c r="N26" s="6">
        <v>4606270</v>
      </c>
      <c r="O26" s="6">
        <v>5190936</v>
      </c>
      <c r="P26" s="6">
        <v>4734258</v>
      </c>
      <c r="Q26" s="6">
        <v>5446503</v>
      </c>
      <c r="R26" s="6">
        <v>5273111</v>
      </c>
      <c r="S26" s="6">
        <v>4693498</v>
      </c>
      <c r="T26" s="6">
        <v>3979006</v>
      </c>
    </row>
    <row r="27" spans="2:20" ht="13.5">
      <c r="B27" s="4" t="s">
        <v>6</v>
      </c>
      <c r="C27" s="5">
        <f aca="true" t="shared" si="9" ref="C27:H27">C25-C26</f>
        <v>2783239</v>
      </c>
      <c r="D27" s="7">
        <f t="shared" si="9"/>
        <v>2224176</v>
      </c>
      <c r="E27" s="5">
        <f t="shared" si="9"/>
        <v>961231</v>
      </c>
      <c r="F27" s="5">
        <f t="shared" si="9"/>
        <v>1382352</v>
      </c>
      <c r="G27" s="5">
        <f t="shared" si="9"/>
        <v>1659995</v>
      </c>
      <c r="H27" s="5">
        <f t="shared" si="9"/>
        <v>2073026</v>
      </c>
      <c r="I27" s="5">
        <f aca="true" t="shared" si="10" ref="I27:P27">I25-I26</f>
        <v>1656273</v>
      </c>
      <c r="J27" s="21">
        <f t="shared" si="10"/>
        <v>1790404</v>
      </c>
      <c r="K27" s="21">
        <f t="shared" si="10"/>
        <v>2013356</v>
      </c>
      <c r="L27" s="6">
        <f t="shared" si="10"/>
        <v>2044188</v>
      </c>
      <c r="M27" s="6">
        <f t="shared" si="10"/>
        <v>1281817</v>
      </c>
      <c r="N27" s="6">
        <f t="shared" si="10"/>
        <v>1408547</v>
      </c>
      <c r="O27" s="6">
        <f t="shared" si="10"/>
        <v>1944611</v>
      </c>
      <c r="P27" s="6">
        <f t="shared" si="10"/>
        <v>2222453</v>
      </c>
      <c r="Q27" s="6">
        <f>Q25-Q26</f>
        <v>1149950</v>
      </c>
      <c r="R27" s="6">
        <f>R25-R26</f>
        <v>900839</v>
      </c>
      <c r="S27" s="6">
        <f>S25-S26</f>
        <v>1972341</v>
      </c>
      <c r="T27" s="6">
        <f>T25-T26</f>
        <v>2611335</v>
      </c>
    </row>
    <row r="28" spans="1:19" ht="13.5">
      <c r="A28" s="9"/>
      <c r="B28" s="10"/>
      <c r="C28" s="10"/>
      <c r="D28" s="11"/>
      <c r="E28" s="10"/>
      <c r="L28" s="29"/>
      <c r="M28" s="29"/>
      <c r="N28" s="29"/>
      <c r="O28" s="29"/>
      <c r="P28" s="29"/>
      <c r="Q28" s="29"/>
      <c r="R28" s="29"/>
      <c r="S28" s="29"/>
    </row>
    <row r="29" spans="2:19" ht="13.5">
      <c r="B29" s="4" t="s">
        <v>62</v>
      </c>
      <c r="C29" s="5">
        <v>126554331</v>
      </c>
      <c r="D29" s="7">
        <v>93336107</v>
      </c>
      <c r="E29" s="5">
        <v>57939803</v>
      </c>
      <c r="L29" s="29"/>
      <c r="M29" s="29"/>
      <c r="N29" s="29"/>
      <c r="O29" s="29"/>
      <c r="P29" s="29"/>
      <c r="Q29" s="29"/>
      <c r="R29" s="29"/>
      <c r="S29" s="29"/>
    </row>
    <row r="30" spans="2:19" ht="13.5">
      <c r="B30" s="4" t="s">
        <v>36</v>
      </c>
      <c r="C30" s="5">
        <v>122230727</v>
      </c>
      <c r="D30" s="7">
        <v>90425889</v>
      </c>
      <c r="E30" s="5">
        <v>52028108</v>
      </c>
      <c r="L30" s="29"/>
      <c r="M30" s="29"/>
      <c r="N30" s="29"/>
      <c r="O30" s="29"/>
      <c r="P30" s="29"/>
      <c r="Q30" s="29"/>
      <c r="R30" s="29"/>
      <c r="S30" s="29"/>
    </row>
    <row r="31" spans="2:19" ht="13.5">
      <c r="B31" s="4" t="s">
        <v>6</v>
      </c>
      <c r="C31" s="5">
        <f>C29-C30</f>
        <v>4323604</v>
      </c>
      <c r="D31" s="7">
        <f>D29-D30</f>
        <v>2910218</v>
      </c>
      <c r="E31" s="5">
        <f>E29-E30</f>
        <v>5911695</v>
      </c>
      <c r="L31" s="29"/>
      <c r="M31" s="29"/>
      <c r="N31" s="29"/>
      <c r="O31" s="29"/>
      <c r="P31" s="29"/>
      <c r="Q31" s="29"/>
      <c r="R31" s="29"/>
      <c r="S31" s="29"/>
    </row>
    <row r="32" spans="1:19" ht="13.5">
      <c r="A32" s="9"/>
      <c r="B32" s="10"/>
      <c r="C32" s="10"/>
      <c r="D32" s="11"/>
      <c r="E32" s="10"/>
      <c r="L32" s="29"/>
      <c r="M32" s="29"/>
      <c r="N32" s="29"/>
      <c r="O32" s="29"/>
      <c r="P32" s="29"/>
      <c r="Q32" s="29"/>
      <c r="R32" s="29"/>
      <c r="S32" s="29"/>
    </row>
    <row r="33" spans="2:19" ht="13.5">
      <c r="B33" s="4" t="s">
        <v>37</v>
      </c>
      <c r="C33" s="5">
        <v>7037121</v>
      </c>
      <c r="D33" s="7">
        <v>3647304</v>
      </c>
      <c r="E33" s="5">
        <v>5775338</v>
      </c>
      <c r="L33" s="29"/>
      <c r="M33" s="29"/>
      <c r="N33" s="29"/>
      <c r="O33" s="29"/>
      <c r="P33" s="29"/>
      <c r="Q33" s="29"/>
      <c r="R33" s="29"/>
      <c r="S33" s="29"/>
    </row>
    <row r="34" spans="2:19" ht="13.5">
      <c r="B34" s="4" t="s">
        <v>38</v>
      </c>
      <c r="C34" s="5">
        <v>5842503</v>
      </c>
      <c r="D34" s="7">
        <v>2664248</v>
      </c>
      <c r="E34" s="5">
        <v>3741510</v>
      </c>
      <c r="L34" s="29"/>
      <c r="M34" s="29"/>
      <c r="N34" s="29"/>
      <c r="O34" s="29"/>
      <c r="P34" s="29"/>
      <c r="Q34" s="29"/>
      <c r="R34" s="29"/>
      <c r="S34" s="29"/>
    </row>
    <row r="35" spans="2:19" ht="13.5">
      <c r="B35" s="4" t="s">
        <v>6</v>
      </c>
      <c r="C35" s="5">
        <f>C33-C34</f>
        <v>1194618</v>
      </c>
      <c r="D35" s="7">
        <f>D33-D34</f>
        <v>983056</v>
      </c>
      <c r="E35" s="5">
        <f>E33-E34</f>
        <v>2033828</v>
      </c>
      <c r="L35" s="29"/>
      <c r="M35" s="29"/>
      <c r="N35" s="29"/>
      <c r="O35" s="29"/>
      <c r="P35" s="29"/>
      <c r="Q35" s="29"/>
      <c r="R35" s="29"/>
      <c r="S35" s="29"/>
    </row>
    <row r="36" spans="1:19" ht="13.5">
      <c r="A36" s="9"/>
      <c r="B36" s="10"/>
      <c r="C36" s="10"/>
      <c r="D36" s="11"/>
      <c r="E36" s="10"/>
      <c r="L36" s="29"/>
      <c r="M36" s="29"/>
      <c r="N36" s="29"/>
      <c r="O36" s="29"/>
      <c r="P36" s="29"/>
      <c r="Q36" s="29"/>
      <c r="R36" s="29"/>
      <c r="S36" s="29"/>
    </row>
    <row r="37" spans="2:20" ht="13.5">
      <c r="B37" s="4" t="s">
        <v>39</v>
      </c>
      <c r="C37" s="5">
        <v>3499431</v>
      </c>
      <c r="D37" s="7">
        <v>2741469</v>
      </c>
      <c r="E37" s="5">
        <v>2876537</v>
      </c>
      <c r="F37" s="5">
        <v>3204490</v>
      </c>
      <c r="G37" s="5">
        <v>4619092</v>
      </c>
      <c r="H37" s="5">
        <v>6214579</v>
      </c>
      <c r="I37" s="5">
        <v>6602191</v>
      </c>
      <c r="J37" s="21">
        <v>8247153</v>
      </c>
      <c r="K37" s="21">
        <v>9383142</v>
      </c>
      <c r="L37" s="6">
        <v>9376264</v>
      </c>
      <c r="M37" s="6">
        <v>9571792</v>
      </c>
      <c r="N37" s="6">
        <v>26365143</v>
      </c>
      <c r="O37" s="6">
        <v>13653494</v>
      </c>
      <c r="P37" s="6">
        <v>8277800</v>
      </c>
      <c r="Q37" s="6">
        <v>6597788</v>
      </c>
      <c r="R37" s="6">
        <v>3943167</v>
      </c>
      <c r="S37" s="6">
        <v>3803890</v>
      </c>
      <c r="T37" s="6">
        <v>4047681</v>
      </c>
    </row>
    <row r="38" spans="2:20" ht="13.5">
      <c r="B38" s="4" t="s">
        <v>40</v>
      </c>
      <c r="C38" s="5">
        <v>2339562</v>
      </c>
      <c r="D38" s="7">
        <v>2000172</v>
      </c>
      <c r="E38" s="5">
        <v>1438117</v>
      </c>
      <c r="F38" s="5">
        <v>1126118</v>
      </c>
      <c r="G38" s="5">
        <v>1358253</v>
      </c>
      <c r="H38" s="5">
        <v>1488368</v>
      </c>
      <c r="I38" s="5">
        <v>892418</v>
      </c>
      <c r="J38" s="21">
        <v>1151431</v>
      </c>
      <c r="K38" s="21">
        <v>862168</v>
      </c>
      <c r="L38" s="6">
        <v>5095172</v>
      </c>
      <c r="M38" s="6">
        <v>4110239</v>
      </c>
      <c r="N38" s="6">
        <v>22721999</v>
      </c>
      <c r="O38" s="6">
        <v>10434294</v>
      </c>
      <c r="P38" s="6">
        <v>6603212</v>
      </c>
      <c r="Q38" s="6">
        <v>5308971</v>
      </c>
      <c r="R38" s="6">
        <v>1712677</v>
      </c>
      <c r="S38" s="6">
        <v>1458859</v>
      </c>
      <c r="T38" s="6">
        <v>1375210</v>
      </c>
    </row>
    <row r="39" spans="2:20" ht="13.5">
      <c r="B39" s="4" t="s">
        <v>6</v>
      </c>
      <c r="C39" s="5">
        <f aca="true" t="shared" si="11" ref="C39:H39">C37-C38</f>
        <v>1159869</v>
      </c>
      <c r="D39" s="7">
        <f t="shared" si="11"/>
        <v>741297</v>
      </c>
      <c r="E39" s="5">
        <f t="shared" si="11"/>
        <v>1438420</v>
      </c>
      <c r="F39" s="5">
        <f t="shared" si="11"/>
        <v>2078372</v>
      </c>
      <c r="G39" s="5">
        <f t="shared" si="11"/>
        <v>3260839</v>
      </c>
      <c r="H39" s="5">
        <f t="shared" si="11"/>
        <v>4726211</v>
      </c>
      <c r="I39" s="5">
        <f aca="true" t="shared" si="12" ref="I39:P39">I37-I38</f>
        <v>5709773</v>
      </c>
      <c r="J39" s="21">
        <f t="shared" si="12"/>
        <v>7095722</v>
      </c>
      <c r="K39" s="21">
        <f t="shared" si="12"/>
        <v>8520974</v>
      </c>
      <c r="L39" s="6">
        <f t="shared" si="12"/>
        <v>4281092</v>
      </c>
      <c r="M39" s="6">
        <f t="shared" si="12"/>
        <v>5461553</v>
      </c>
      <c r="N39" s="6">
        <f t="shared" si="12"/>
        <v>3643144</v>
      </c>
      <c r="O39" s="6">
        <f t="shared" si="12"/>
        <v>3219200</v>
      </c>
      <c r="P39" s="6">
        <f t="shared" si="12"/>
        <v>1674588</v>
      </c>
      <c r="Q39" s="6">
        <f>Q37-Q38</f>
        <v>1288817</v>
      </c>
      <c r="R39" s="6">
        <f>R37-R38</f>
        <v>2230490</v>
      </c>
      <c r="S39" s="6">
        <f>S37-S38</f>
        <v>2345031</v>
      </c>
      <c r="T39" s="6">
        <f>T37-T38</f>
        <v>2672471</v>
      </c>
    </row>
    <row r="40" spans="2:19" ht="13.5">
      <c r="B40" s="12"/>
      <c r="C40" s="20"/>
      <c r="D40" s="13"/>
      <c r="E40" s="20"/>
      <c r="F40" s="17"/>
      <c r="L40" s="29"/>
      <c r="M40" s="29"/>
      <c r="N40" s="29"/>
      <c r="O40" s="29"/>
      <c r="P40" s="29"/>
      <c r="Q40" s="29"/>
      <c r="R40" s="29"/>
      <c r="S40" s="29"/>
    </row>
    <row r="41" spans="1:19" ht="13.5">
      <c r="A41" s="9"/>
      <c r="B41" s="18"/>
      <c r="C41" s="18"/>
      <c r="D41" s="19"/>
      <c r="E41" s="18"/>
      <c r="L41" s="29"/>
      <c r="M41" s="29"/>
      <c r="N41" s="29"/>
      <c r="O41" s="29"/>
      <c r="P41" s="29"/>
      <c r="Q41" s="29"/>
      <c r="R41" s="29"/>
      <c r="S41" s="29"/>
    </row>
    <row r="42" spans="2:20" ht="13.5" customHeight="1">
      <c r="B42" s="4" t="s">
        <v>41</v>
      </c>
      <c r="C42" s="5">
        <v>9149424</v>
      </c>
      <c r="D42" s="7">
        <v>9329975</v>
      </c>
      <c r="E42" s="5">
        <v>10800236</v>
      </c>
      <c r="F42" s="5">
        <v>10771381</v>
      </c>
      <c r="G42" s="5">
        <v>13928888</v>
      </c>
      <c r="H42" s="5">
        <v>7706806</v>
      </c>
      <c r="I42" s="5">
        <v>7216833</v>
      </c>
      <c r="J42" s="21">
        <v>6997811</v>
      </c>
      <c r="K42" s="21">
        <v>6900776</v>
      </c>
      <c r="L42" s="6">
        <v>7072841</v>
      </c>
      <c r="M42" s="6">
        <v>3239944</v>
      </c>
      <c r="N42" s="6">
        <v>3378885</v>
      </c>
      <c r="O42" s="6">
        <v>3468899</v>
      </c>
      <c r="P42" s="6">
        <v>3675405</v>
      </c>
      <c r="Q42" s="6">
        <v>3766235</v>
      </c>
      <c r="R42" s="6">
        <v>2712957</v>
      </c>
      <c r="S42" s="6">
        <v>2941313</v>
      </c>
      <c r="T42" s="6">
        <v>3084020</v>
      </c>
    </row>
    <row r="43" spans="2:20" ht="13.5">
      <c r="B43" s="4" t="s">
        <v>42</v>
      </c>
      <c r="C43" s="5">
        <v>8461349</v>
      </c>
      <c r="D43" s="7">
        <v>7902389</v>
      </c>
      <c r="E43" s="5">
        <v>8536555</v>
      </c>
      <c r="F43" s="5">
        <v>8309113</v>
      </c>
      <c r="G43" s="5">
        <v>13438972</v>
      </c>
      <c r="H43" s="5">
        <v>7255943</v>
      </c>
      <c r="I43" s="5">
        <v>6890442</v>
      </c>
      <c r="J43" s="21">
        <v>6748725</v>
      </c>
      <c r="K43" s="21">
        <v>6577995</v>
      </c>
      <c r="L43" s="6">
        <v>6425687</v>
      </c>
      <c r="M43" s="6">
        <v>2591909</v>
      </c>
      <c r="N43" s="6">
        <v>2626546</v>
      </c>
      <c r="O43" s="6">
        <v>2678229</v>
      </c>
      <c r="P43" s="6">
        <v>2375440</v>
      </c>
      <c r="Q43" s="6">
        <v>2601048</v>
      </c>
      <c r="R43" s="6">
        <v>2009764</v>
      </c>
      <c r="S43" s="6">
        <v>1930753</v>
      </c>
      <c r="T43" s="6">
        <v>1980482</v>
      </c>
    </row>
    <row r="44" spans="2:20" ht="13.5">
      <c r="B44" s="4" t="s">
        <v>6</v>
      </c>
      <c r="C44" s="5">
        <f aca="true" t="shared" si="13" ref="C44:H44">C42-C43</f>
        <v>688075</v>
      </c>
      <c r="D44" s="7">
        <f t="shared" si="13"/>
        <v>1427586</v>
      </c>
      <c r="E44" s="5">
        <f t="shared" si="13"/>
        <v>2263681</v>
      </c>
      <c r="F44" s="5">
        <f t="shared" si="13"/>
        <v>2462268</v>
      </c>
      <c r="G44" s="5">
        <f t="shared" si="13"/>
        <v>489916</v>
      </c>
      <c r="H44" s="5">
        <f t="shared" si="13"/>
        <v>450863</v>
      </c>
      <c r="I44" s="5">
        <f aca="true" t="shared" si="14" ref="I44:P44">I42-I43</f>
        <v>326391</v>
      </c>
      <c r="J44" s="21">
        <f t="shared" si="14"/>
        <v>249086</v>
      </c>
      <c r="K44" s="21">
        <f t="shared" si="14"/>
        <v>322781</v>
      </c>
      <c r="L44" s="6">
        <f t="shared" si="14"/>
        <v>647154</v>
      </c>
      <c r="M44" s="6">
        <f t="shared" si="14"/>
        <v>648035</v>
      </c>
      <c r="N44" s="6">
        <f t="shared" si="14"/>
        <v>752339</v>
      </c>
      <c r="O44" s="6">
        <f t="shared" si="14"/>
        <v>790670</v>
      </c>
      <c r="P44" s="6">
        <f t="shared" si="14"/>
        <v>1299965</v>
      </c>
      <c r="Q44" s="6">
        <f>Q42-Q43</f>
        <v>1165187</v>
      </c>
      <c r="R44" s="6">
        <f>R42-R43</f>
        <v>703193</v>
      </c>
      <c r="S44" s="6">
        <f>S42-S43</f>
        <v>1010560</v>
      </c>
      <c r="T44" s="6">
        <f>T42-T43</f>
        <v>1103538</v>
      </c>
    </row>
    <row r="45" spans="1:19" ht="13.5">
      <c r="A45" s="9"/>
      <c r="B45" s="10"/>
      <c r="C45" s="10"/>
      <c r="D45" s="11"/>
      <c r="E45" s="10"/>
      <c r="L45" s="29"/>
      <c r="M45" s="29"/>
      <c r="N45" s="29"/>
      <c r="O45" s="29"/>
      <c r="P45" s="29"/>
      <c r="Q45" s="29"/>
      <c r="R45" s="29"/>
      <c r="S45" s="29"/>
    </row>
    <row r="46" spans="2:19" ht="13.5">
      <c r="B46" s="8" t="s">
        <v>43</v>
      </c>
      <c r="C46" s="5">
        <v>449253197</v>
      </c>
      <c r="D46" s="7">
        <v>400656072</v>
      </c>
      <c r="E46" s="5">
        <v>395777208</v>
      </c>
      <c r="L46" s="29"/>
      <c r="M46" s="29"/>
      <c r="N46" s="29"/>
      <c r="O46" s="29"/>
      <c r="P46" s="29"/>
      <c r="Q46" s="29"/>
      <c r="R46" s="29"/>
      <c r="S46" s="29"/>
    </row>
    <row r="47" spans="2:19" ht="13.5">
      <c r="B47" s="8" t="s">
        <v>44</v>
      </c>
      <c r="C47" s="5">
        <v>406704909</v>
      </c>
      <c r="D47" s="7">
        <v>368538187</v>
      </c>
      <c r="E47" s="5">
        <v>377420587</v>
      </c>
      <c r="L47" s="29"/>
      <c r="M47" s="29"/>
      <c r="N47" s="29"/>
      <c r="O47" s="29"/>
      <c r="P47" s="29"/>
      <c r="Q47" s="29"/>
      <c r="R47" s="29"/>
      <c r="S47" s="29"/>
    </row>
    <row r="48" spans="2:19" ht="13.5">
      <c r="B48" s="4" t="s">
        <v>6</v>
      </c>
      <c r="C48" s="5">
        <f>C46-C47</f>
        <v>42548288</v>
      </c>
      <c r="D48" s="7">
        <f>D46-D47</f>
        <v>32117885</v>
      </c>
      <c r="E48" s="5">
        <f>E46-E47</f>
        <v>18356621</v>
      </c>
      <c r="L48" s="29"/>
      <c r="M48" s="29"/>
      <c r="N48" s="29"/>
      <c r="O48" s="29"/>
      <c r="P48" s="29"/>
      <c r="Q48" s="29"/>
      <c r="R48" s="29"/>
      <c r="S48" s="29"/>
    </row>
    <row r="49" spans="1:19" ht="13.5">
      <c r="A49" s="9"/>
      <c r="B49" s="10"/>
      <c r="C49" s="10"/>
      <c r="D49" s="11"/>
      <c r="E49" s="10"/>
      <c r="L49" s="29"/>
      <c r="M49" s="29"/>
      <c r="N49" s="29"/>
      <c r="O49" s="29"/>
      <c r="P49" s="29"/>
      <c r="Q49" s="29"/>
      <c r="R49" s="29"/>
      <c r="S49" s="29"/>
    </row>
    <row r="50" spans="2:20" ht="13.5">
      <c r="B50" s="4" t="s">
        <v>45</v>
      </c>
      <c r="C50" s="5">
        <v>1485367931</v>
      </c>
      <c r="D50" s="7">
        <v>1536335502</v>
      </c>
      <c r="E50" s="5">
        <v>1548628896</v>
      </c>
      <c r="F50" s="5">
        <v>1700838759</v>
      </c>
      <c r="G50" s="5">
        <v>1577857691</v>
      </c>
      <c r="H50" s="5">
        <v>1681770377</v>
      </c>
      <c r="I50" s="5">
        <v>1617725616</v>
      </c>
      <c r="J50" s="21">
        <v>1084559283</v>
      </c>
      <c r="K50" s="21">
        <v>1134921595</v>
      </c>
      <c r="L50" s="6">
        <v>1154376131</v>
      </c>
      <c r="M50" s="6">
        <v>1588833196</v>
      </c>
      <c r="N50" s="6">
        <v>1072651161</v>
      </c>
      <c r="O50" s="6">
        <v>1257603372</v>
      </c>
      <c r="P50" s="6">
        <v>1641472394</v>
      </c>
      <c r="Q50" s="6">
        <v>1540774382</v>
      </c>
      <c r="R50" s="6">
        <v>1333622916</v>
      </c>
      <c r="S50" s="6">
        <v>1170030958</v>
      </c>
      <c r="T50" s="6">
        <v>1025413520</v>
      </c>
    </row>
    <row r="51" spans="2:20" ht="13.5">
      <c r="B51" s="4" t="s">
        <v>46</v>
      </c>
      <c r="C51" s="5">
        <v>1469595866</v>
      </c>
      <c r="D51" s="7">
        <v>1504355010</v>
      </c>
      <c r="E51" s="5">
        <v>1463844995</v>
      </c>
      <c r="F51" s="5">
        <v>1616333616</v>
      </c>
      <c r="G51" s="5">
        <v>1538790813</v>
      </c>
      <c r="H51" s="5">
        <v>1665346783</v>
      </c>
      <c r="I51" s="5">
        <v>1587860497</v>
      </c>
      <c r="J51" s="21">
        <v>1042119905</v>
      </c>
      <c r="K51" s="21">
        <v>1126487159</v>
      </c>
      <c r="L51" s="6">
        <v>1133981733</v>
      </c>
      <c r="M51" s="6">
        <v>1562200063</v>
      </c>
      <c r="N51" s="6">
        <v>1040349448</v>
      </c>
      <c r="O51" s="6">
        <v>1235694872</v>
      </c>
      <c r="P51" s="6">
        <v>1600468358</v>
      </c>
      <c r="Q51" s="6">
        <v>1507809559</v>
      </c>
      <c r="R51" s="6">
        <v>1300035842</v>
      </c>
      <c r="S51" s="6">
        <v>1143739504</v>
      </c>
      <c r="T51" s="6">
        <v>996723926</v>
      </c>
    </row>
    <row r="52" spans="2:20" ht="13.5">
      <c r="B52" s="4" t="s">
        <v>6</v>
      </c>
      <c r="C52" s="5">
        <f aca="true" t="shared" si="15" ref="C52:H52">C50-C51</f>
        <v>15772065</v>
      </c>
      <c r="D52" s="7">
        <f t="shared" si="15"/>
        <v>31980492</v>
      </c>
      <c r="E52" s="5">
        <f t="shared" si="15"/>
        <v>84783901</v>
      </c>
      <c r="F52" s="5">
        <f t="shared" si="15"/>
        <v>84505143</v>
      </c>
      <c r="G52" s="5">
        <f t="shared" si="15"/>
        <v>39066878</v>
      </c>
      <c r="H52" s="5">
        <f t="shared" si="15"/>
        <v>16423594</v>
      </c>
      <c r="I52" s="5">
        <f aca="true" t="shared" si="16" ref="I52:P52">I50-I51</f>
        <v>29865119</v>
      </c>
      <c r="J52" s="21">
        <f t="shared" si="16"/>
        <v>42439378</v>
      </c>
      <c r="K52" s="21">
        <f t="shared" si="16"/>
        <v>8434436</v>
      </c>
      <c r="L52" s="6">
        <f t="shared" si="16"/>
        <v>20394398</v>
      </c>
      <c r="M52" s="6">
        <f t="shared" si="16"/>
        <v>26633133</v>
      </c>
      <c r="N52" s="6">
        <f t="shared" si="16"/>
        <v>32301713</v>
      </c>
      <c r="O52" s="6">
        <f t="shared" si="16"/>
        <v>21908500</v>
      </c>
      <c r="P52" s="6">
        <f t="shared" si="16"/>
        <v>41004036</v>
      </c>
      <c r="Q52" s="6">
        <f>Q50-Q51</f>
        <v>32964823</v>
      </c>
      <c r="R52" s="6">
        <f>R50-R51</f>
        <v>33587074</v>
      </c>
      <c r="S52" s="6">
        <f>S50-S51</f>
        <v>26291454</v>
      </c>
      <c r="T52" s="6">
        <f>T50-T51</f>
        <v>28689594</v>
      </c>
    </row>
    <row r="53" spans="2:19" ht="13.5">
      <c r="B53" s="10"/>
      <c r="C53" s="14"/>
      <c r="D53" s="11"/>
      <c r="E53" s="14"/>
      <c r="L53" s="29"/>
      <c r="M53" s="29"/>
      <c r="N53" s="29"/>
      <c r="O53" s="29"/>
      <c r="P53" s="29"/>
      <c r="Q53" s="29"/>
      <c r="R53" s="29"/>
      <c r="S53" s="29"/>
    </row>
    <row r="54" spans="2:20" ht="13.5">
      <c r="B54" s="4" t="s">
        <v>60</v>
      </c>
      <c r="C54" s="15"/>
      <c r="D54" s="16"/>
      <c r="E54" s="5">
        <v>54467700</v>
      </c>
      <c r="F54" s="5">
        <v>83934302</v>
      </c>
      <c r="G54" s="5">
        <v>108492517</v>
      </c>
      <c r="H54" s="5">
        <v>95751674</v>
      </c>
      <c r="I54" s="5">
        <v>106728790</v>
      </c>
      <c r="J54" s="21">
        <v>94691685</v>
      </c>
      <c r="K54" s="21">
        <v>82222703</v>
      </c>
      <c r="L54" s="6">
        <v>76411093</v>
      </c>
      <c r="M54" s="6">
        <v>84247615</v>
      </c>
      <c r="N54" s="6">
        <v>100101697</v>
      </c>
      <c r="O54" s="6">
        <v>93229697</v>
      </c>
      <c r="P54" s="6">
        <v>103252960</v>
      </c>
      <c r="Q54" s="6">
        <v>104378645</v>
      </c>
      <c r="R54" s="6">
        <v>99614064</v>
      </c>
      <c r="S54" s="6">
        <v>102667460</v>
      </c>
      <c r="T54" s="6">
        <v>101269528</v>
      </c>
    </row>
    <row r="55" spans="2:20" ht="13.5">
      <c r="B55" s="4" t="s">
        <v>61</v>
      </c>
      <c r="C55" s="15"/>
      <c r="D55" s="16"/>
      <c r="E55" s="5">
        <v>52659999</v>
      </c>
      <c r="F55" s="5">
        <v>78213078</v>
      </c>
      <c r="G55" s="5">
        <v>100599804</v>
      </c>
      <c r="H55" s="5">
        <v>88556910</v>
      </c>
      <c r="I55" s="5">
        <v>93741426</v>
      </c>
      <c r="J55" s="21">
        <v>77741309</v>
      </c>
      <c r="K55" s="21">
        <v>80916938</v>
      </c>
      <c r="L55" s="6">
        <v>74988571</v>
      </c>
      <c r="M55" s="6">
        <v>80245318</v>
      </c>
      <c r="N55" s="6">
        <v>93728394</v>
      </c>
      <c r="O55" s="6">
        <v>85743212</v>
      </c>
      <c r="P55" s="6">
        <v>92105824</v>
      </c>
      <c r="Q55" s="6">
        <v>99354569</v>
      </c>
      <c r="R55" s="6">
        <v>94383344</v>
      </c>
      <c r="S55" s="6">
        <v>96340411</v>
      </c>
      <c r="T55" s="6">
        <v>93835426</v>
      </c>
    </row>
    <row r="56" spans="2:20" ht="12.75" customHeight="1">
      <c r="B56" s="4" t="s">
        <v>6</v>
      </c>
      <c r="C56" s="15"/>
      <c r="D56" s="16"/>
      <c r="E56" s="5">
        <f aca="true" t="shared" si="17" ref="E56:J56">E54-E55</f>
        <v>1807701</v>
      </c>
      <c r="F56" s="5">
        <f t="shared" si="17"/>
        <v>5721224</v>
      </c>
      <c r="G56" s="5">
        <f t="shared" si="17"/>
        <v>7892713</v>
      </c>
      <c r="H56" s="5">
        <f t="shared" si="17"/>
        <v>7194764</v>
      </c>
      <c r="I56" s="5">
        <f t="shared" si="17"/>
        <v>12987364</v>
      </c>
      <c r="J56" s="21">
        <f t="shared" si="17"/>
        <v>16950376</v>
      </c>
      <c r="K56" s="21">
        <f aca="true" t="shared" si="18" ref="K56:P56">K54-K55</f>
        <v>1305765</v>
      </c>
      <c r="L56" s="6">
        <f t="shared" si="18"/>
        <v>1422522</v>
      </c>
      <c r="M56" s="6">
        <f t="shared" si="18"/>
        <v>4002297</v>
      </c>
      <c r="N56" s="6">
        <f t="shared" si="18"/>
        <v>6373303</v>
      </c>
      <c r="O56" s="6">
        <f t="shared" si="18"/>
        <v>7486485</v>
      </c>
      <c r="P56" s="6">
        <f t="shared" si="18"/>
        <v>11147136</v>
      </c>
      <c r="Q56" s="6">
        <f>Q54-Q55</f>
        <v>5024076</v>
      </c>
      <c r="R56" s="6">
        <f>R54-R55</f>
        <v>5230720</v>
      </c>
      <c r="S56" s="6">
        <f>S54-S55</f>
        <v>6327049</v>
      </c>
      <c r="T56" s="6">
        <f>T54-T55</f>
        <v>7434102</v>
      </c>
    </row>
    <row r="57" spans="1:19" ht="13.5">
      <c r="A57" s="9"/>
      <c r="B57" s="10"/>
      <c r="C57" s="10"/>
      <c r="D57" s="11"/>
      <c r="E57" s="10"/>
      <c r="L57" s="22"/>
      <c r="M57" s="22"/>
      <c r="N57" s="22"/>
      <c r="O57" s="22"/>
      <c r="P57" s="22"/>
      <c r="Q57" s="22"/>
      <c r="R57" s="22"/>
      <c r="S57" s="22"/>
    </row>
    <row r="58" spans="2:19" ht="13.5">
      <c r="B58" s="4" t="s">
        <v>47</v>
      </c>
      <c r="C58" s="5">
        <v>1832628</v>
      </c>
      <c r="D58" s="7">
        <v>4351414</v>
      </c>
      <c r="E58" s="5">
        <v>242274323</v>
      </c>
      <c r="F58" s="5">
        <v>495798944</v>
      </c>
      <c r="G58" s="5">
        <v>51300468</v>
      </c>
      <c r="H58" s="5">
        <v>125545436</v>
      </c>
      <c r="I58" s="5">
        <v>13291521</v>
      </c>
      <c r="J58" s="24">
        <v>151633743</v>
      </c>
      <c r="K58" s="25"/>
      <c r="L58" s="27"/>
      <c r="M58" s="27"/>
      <c r="N58" s="27"/>
      <c r="O58" s="27"/>
      <c r="P58" s="27"/>
      <c r="Q58" s="27"/>
      <c r="R58" s="27"/>
      <c r="S58" s="27"/>
    </row>
    <row r="59" spans="2:19" ht="13.5">
      <c r="B59" s="4" t="s">
        <v>48</v>
      </c>
      <c r="C59" s="5">
        <v>1481214</v>
      </c>
      <c r="D59" s="7">
        <v>4097091</v>
      </c>
      <c r="E59" s="5">
        <v>235571451</v>
      </c>
      <c r="F59" s="5">
        <v>490771681</v>
      </c>
      <c r="G59" s="5">
        <v>48005335</v>
      </c>
      <c r="H59" s="5">
        <v>124457314</v>
      </c>
      <c r="I59" s="5">
        <v>12450177</v>
      </c>
      <c r="J59" s="24">
        <v>150317280</v>
      </c>
      <c r="K59" s="25"/>
      <c r="L59" s="27"/>
      <c r="M59" s="27"/>
      <c r="N59" s="27"/>
      <c r="O59" s="27"/>
      <c r="P59" s="27"/>
      <c r="Q59" s="27"/>
      <c r="R59" s="27"/>
      <c r="S59" s="27"/>
    </row>
    <row r="60" spans="2:19" ht="13.5">
      <c r="B60" s="4" t="s">
        <v>6</v>
      </c>
      <c r="C60" s="5">
        <f aca="true" t="shared" si="19" ref="C60:H60">C58-C59</f>
        <v>351414</v>
      </c>
      <c r="D60" s="7">
        <f t="shared" si="19"/>
        <v>254323</v>
      </c>
      <c r="E60" s="5">
        <f t="shared" si="19"/>
        <v>6702872</v>
      </c>
      <c r="F60" s="5">
        <f t="shared" si="19"/>
        <v>5027263</v>
      </c>
      <c r="G60" s="5">
        <f t="shared" si="19"/>
        <v>3295133</v>
      </c>
      <c r="H60" s="5">
        <f t="shared" si="19"/>
        <v>1088122</v>
      </c>
      <c r="I60" s="5">
        <f>I58-I59</f>
        <v>841344</v>
      </c>
      <c r="J60" s="24">
        <f>J58-J59</f>
        <v>1316463</v>
      </c>
      <c r="K60" s="25"/>
      <c r="L60" s="27"/>
      <c r="M60" s="27"/>
      <c r="N60" s="27"/>
      <c r="O60" s="27"/>
      <c r="P60" s="27"/>
      <c r="Q60" s="27"/>
      <c r="R60" s="27"/>
      <c r="S60" s="27"/>
    </row>
    <row r="61" spans="1:5" ht="13.5">
      <c r="A61" s="9"/>
      <c r="B61" s="9"/>
      <c r="C61" s="12"/>
      <c r="D61" s="13"/>
      <c r="E61" s="12"/>
    </row>
    <row r="62" ht="13.5">
      <c r="B62" s="39" t="s">
        <v>88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5118110236220472"/>
  <pageSetup fitToHeight="0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25"/>
  <sheetViews>
    <sheetView zoomScalePageLayoutView="0" workbookViewId="0" topLeftCell="A1">
      <pane xSplit="2" topLeftCell="H1" activePane="topRight" state="frozen"/>
      <selection pane="topLeft" activeCell="A1" sqref="A1"/>
      <selection pane="topRight" activeCell="I16" sqref="I16"/>
    </sheetView>
  </sheetViews>
  <sheetFormatPr defaultColWidth="9.00390625" defaultRowHeight="13.5"/>
  <cols>
    <col min="2" max="2" width="24.875" style="0" customWidth="1"/>
    <col min="3" max="9" width="16.625" style="0" customWidth="1"/>
    <col min="10" max="11" width="16.625" style="22" customWidth="1"/>
    <col min="12" max="20" width="16.625" style="0" customWidth="1"/>
  </cols>
  <sheetData>
    <row r="1" ht="18.75">
      <c r="B1" s="1" t="s">
        <v>63</v>
      </c>
    </row>
    <row r="2" ht="17.25">
      <c r="D2" s="2"/>
    </row>
    <row r="3" ht="13.5">
      <c r="B3" t="s">
        <v>0</v>
      </c>
    </row>
    <row r="4" spans="2:20" ht="13.5">
      <c r="B4" s="3" t="s">
        <v>55</v>
      </c>
      <c r="C4" s="3" t="s">
        <v>57</v>
      </c>
      <c r="D4" s="3" t="s">
        <v>58</v>
      </c>
      <c r="E4" s="3" t="s">
        <v>59</v>
      </c>
      <c r="F4" s="3" t="s">
        <v>64</v>
      </c>
      <c r="G4" s="3" t="s">
        <v>65</v>
      </c>
      <c r="H4" s="3" t="s">
        <v>66</v>
      </c>
      <c r="I4" s="3" t="s">
        <v>69</v>
      </c>
      <c r="J4" s="23" t="s">
        <v>70</v>
      </c>
      <c r="K4" s="23" t="s">
        <v>71</v>
      </c>
      <c r="L4" s="3" t="s">
        <v>73</v>
      </c>
      <c r="M4" s="44"/>
      <c r="N4" s="45"/>
      <c r="O4" s="45"/>
      <c r="P4" s="45"/>
      <c r="Q4" s="45"/>
      <c r="R4" s="45"/>
      <c r="S4" s="45"/>
      <c r="T4" s="45"/>
    </row>
    <row r="5" spans="2:20" ht="13.5">
      <c r="B5" s="4" t="s">
        <v>51</v>
      </c>
      <c r="C5" s="5">
        <v>615206245</v>
      </c>
      <c r="D5" s="7">
        <v>541700714</v>
      </c>
      <c r="E5" s="5">
        <v>544588206</v>
      </c>
      <c r="F5" s="5">
        <v>544621732</v>
      </c>
      <c r="G5" s="5">
        <v>555363032</v>
      </c>
      <c r="H5" s="5">
        <v>527453774</v>
      </c>
      <c r="I5" s="5">
        <v>524870811</v>
      </c>
      <c r="J5" s="21">
        <v>512128418</v>
      </c>
      <c r="K5" s="21">
        <v>510928739</v>
      </c>
      <c r="L5" s="26">
        <v>504540863</v>
      </c>
      <c r="M5" s="46"/>
      <c r="N5" s="43"/>
      <c r="O5" s="43"/>
      <c r="P5" s="43"/>
      <c r="Q5" s="43"/>
      <c r="R5" s="43"/>
      <c r="S5" s="43"/>
      <c r="T5" s="43"/>
    </row>
    <row r="6" spans="2:20" ht="13.5">
      <c r="B6" s="4" t="s">
        <v>52</v>
      </c>
      <c r="C6" s="5">
        <v>560139908</v>
      </c>
      <c r="D6" s="7">
        <v>476611825</v>
      </c>
      <c r="E6" s="5">
        <v>507393837</v>
      </c>
      <c r="F6" s="5">
        <v>527990791</v>
      </c>
      <c r="G6" s="5">
        <v>505143174</v>
      </c>
      <c r="H6" s="5">
        <v>511225370</v>
      </c>
      <c r="I6" s="5">
        <v>515300318</v>
      </c>
      <c r="J6" s="21">
        <v>489400165</v>
      </c>
      <c r="K6" s="21">
        <v>483892562</v>
      </c>
      <c r="L6" s="26">
        <v>498840003</v>
      </c>
      <c r="M6" s="46"/>
      <c r="N6" s="43"/>
      <c r="O6" s="43"/>
      <c r="P6" s="43"/>
      <c r="Q6" s="43"/>
      <c r="R6" s="43"/>
      <c r="S6" s="43"/>
      <c r="T6" s="43"/>
    </row>
    <row r="7" spans="2:20" ht="13.5">
      <c r="B7" s="4" t="s">
        <v>53</v>
      </c>
      <c r="C7" s="5">
        <v>136684291</v>
      </c>
      <c r="D7" s="7">
        <v>78000000</v>
      </c>
      <c r="E7" s="5">
        <v>89900000</v>
      </c>
      <c r="F7" s="5">
        <v>144100000</v>
      </c>
      <c r="G7" s="5">
        <v>126466574</v>
      </c>
      <c r="H7" s="5">
        <v>89337006</v>
      </c>
      <c r="I7" s="5">
        <v>47710000</v>
      </c>
      <c r="J7" s="21">
        <v>27820000</v>
      </c>
      <c r="K7" s="21">
        <v>0</v>
      </c>
      <c r="L7" s="26">
        <v>11518000</v>
      </c>
      <c r="M7" s="46"/>
      <c r="N7" s="43"/>
      <c r="O7" s="43"/>
      <c r="P7" s="43"/>
      <c r="Q7" s="43"/>
      <c r="R7" s="43"/>
      <c r="S7" s="43"/>
      <c r="T7" s="43"/>
    </row>
    <row r="8" spans="2:20" ht="13.5">
      <c r="B8" s="4" t="s">
        <v>54</v>
      </c>
      <c r="C8" s="5">
        <v>237219155</v>
      </c>
      <c r="D8" s="7">
        <v>258568271</v>
      </c>
      <c r="E8" s="5">
        <v>185231892</v>
      </c>
      <c r="F8" s="5">
        <v>277169149</v>
      </c>
      <c r="G8" s="5">
        <v>335346713</v>
      </c>
      <c r="H8" s="5">
        <v>195304892</v>
      </c>
      <c r="I8" s="5">
        <v>194337816</v>
      </c>
      <c r="J8" s="21">
        <v>169686936</v>
      </c>
      <c r="K8" s="21">
        <v>150983744</v>
      </c>
      <c r="L8" s="26">
        <v>147936573</v>
      </c>
      <c r="M8" s="46"/>
      <c r="N8" s="43"/>
      <c r="O8" s="43"/>
      <c r="P8" s="43"/>
      <c r="Q8" s="43"/>
      <c r="R8" s="43"/>
      <c r="S8" s="43"/>
      <c r="T8" s="43"/>
    </row>
    <row r="10" ht="13.5">
      <c r="B10" t="s">
        <v>0</v>
      </c>
    </row>
    <row r="11" spans="2:11" ht="13.5">
      <c r="B11" s="3" t="s">
        <v>55</v>
      </c>
      <c r="C11" s="3" t="s">
        <v>76</v>
      </c>
      <c r="D11" s="3" t="s">
        <v>83</v>
      </c>
      <c r="E11" s="3" t="s">
        <v>84</v>
      </c>
      <c r="F11" s="3" t="s">
        <v>85</v>
      </c>
      <c r="G11" s="3" t="s">
        <v>91</v>
      </c>
      <c r="H11" s="3" t="s">
        <v>94</v>
      </c>
      <c r="I11" s="3" t="s">
        <v>95</v>
      </c>
      <c r="J11" s="3" t="s">
        <v>97</v>
      </c>
      <c r="K11"/>
    </row>
    <row r="12" spans="2:11" ht="13.5">
      <c r="B12" s="4" t="s">
        <v>51</v>
      </c>
      <c r="C12" s="26">
        <v>503952284</v>
      </c>
      <c r="D12" s="26">
        <v>549533831</v>
      </c>
      <c r="E12" s="26">
        <v>548267626</v>
      </c>
      <c r="F12" s="26">
        <v>560198459</v>
      </c>
      <c r="G12" s="26">
        <v>542476834</v>
      </c>
      <c r="H12" s="26">
        <v>530758372</v>
      </c>
      <c r="I12" s="26">
        <v>529902969</v>
      </c>
      <c r="J12" s="26">
        <v>538290518</v>
      </c>
      <c r="K12"/>
    </row>
    <row r="13" spans="2:11" ht="13.5">
      <c r="B13" s="4" t="s">
        <v>52</v>
      </c>
      <c r="C13" s="26">
        <v>486888320</v>
      </c>
      <c r="D13" s="26">
        <v>524337486</v>
      </c>
      <c r="E13" s="26">
        <v>539571864</v>
      </c>
      <c r="F13" s="26">
        <v>533037044</v>
      </c>
      <c r="G13" s="26">
        <v>528958842</v>
      </c>
      <c r="H13" s="26">
        <v>515714515</v>
      </c>
      <c r="I13" s="26">
        <v>512841407</v>
      </c>
      <c r="J13" s="26">
        <v>511547300</v>
      </c>
      <c r="K13"/>
    </row>
    <row r="14" spans="2:11" ht="13.5">
      <c r="B14" s="4" t="s">
        <v>53</v>
      </c>
      <c r="C14" s="26">
        <v>4847000</v>
      </c>
      <c r="D14" s="26">
        <v>4076000</v>
      </c>
      <c r="E14" s="26">
        <v>4154000</v>
      </c>
      <c r="F14" s="26">
        <v>4890000</v>
      </c>
      <c r="G14" s="26">
        <v>3866000</v>
      </c>
      <c r="H14" s="26">
        <v>2713000</v>
      </c>
      <c r="I14" s="26">
        <v>2762000</v>
      </c>
      <c r="J14" s="26">
        <v>2811000</v>
      </c>
      <c r="K14"/>
    </row>
    <row r="15" spans="2:11" ht="13.5">
      <c r="B15" s="4" t="s">
        <v>54</v>
      </c>
      <c r="C15" s="26">
        <v>153829566</v>
      </c>
      <c r="D15" s="26">
        <v>143214526</v>
      </c>
      <c r="E15" s="26">
        <v>191710626</v>
      </c>
      <c r="F15" s="26">
        <v>188998615</v>
      </c>
      <c r="G15" s="26">
        <v>170295315</v>
      </c>
      <c r="H15" s="26">
        <v>132306427</v>
      </c>
      <c r="I15" s="26">
        <v>129977176</v>
      </c>
      <c r="J15" s="26">
        <v>116171216</v>
      </c>
      <c r="K15"/>
    </row>
    <row r="16" spans="2:20" ht="13.5">
      <c r="B16" s="9"/>
      <c r="C16" s="17"/>
      <c r="D16" s="42"/>
      <c r="E16" s="17"/>
      <c r="F16" s="17"/>
      <c r="G16" s="17"/>
      <c r="H16" s="17"/>
      <c r="I16" s="17"/>
      <c r="J16" s="27"/>
      <c r="K16" s="27"/>
      <c r="L16" s="43"/>
      <c r="M16" s="43"/>
      <c r="N16" s="43"/>
      <c r="O16" s="43"/>
      <c r="P16" s="43"/>
      <c r="Q16" s="43"/>
      <c r="R16" s="43"/>
      <c r="S16" s="43"/>
      <c r="T16" s="43"/>
    </row>
    <row r="17" ht="13.5">
      <c r="B17" t="s">
        <v>87</v>
      </c>
    </row>
    <row r="25" ht="13.5">
      <c r="L25" t="s">
        <v>77</v>
      </c>
    </row>
  </sheetData>
  <sheetProtection/>
  <printOptions/>
  <pageMargins left="0" right="0" top="0.984251968503937" bottom="0.984251968503937" header="0.5118110236220472" footer="0.5118110236220472"/>
  <pageSetup fitToHeight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355245</dc:creator>
  <cp:keywords/>
  <dc:description/>
  <cp:lastModifiedBy>今野　寿弥</cp:lastModifiedBy>
  <cp:lastPrinted>2022-03-24T04:40:26Z</cp:lastPrinted>
  <dcterms:created xsi:type="dcterms:W3CDTF">2006-05-23T01:59:49Z</dcterms:created>
  <dcterms:modified xsi:type="dcterms:W3CDTF">2022-03-24T04:40:57Z</dcterms:modified>
  <cp:category/>
  <cp:version/>
  <cp:contentType/>
  <cp:contentStatus/>
</cp:coreProperties>
</file>