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5" windowWidth="10410" windowHeight="6150" activeTab="0"/>
  </bookViews>
  <sheets>
    <sheet name="経済活動別市町村内総生産" sheetId="1" r:id="rId1"/>
    <sheet name="市町村民所得" sheetId="2" r:id="rId2"/>
  </sheets>
  <definedNames>
    <definedName name="_xlnm.Print_Area" localSheetId="1">'市町村民所得'!$A$1:$O$74</definedName>
  </definedNames>
  <calcPr fullCalcOnLoad="1"/>
</workbook>
</file>

<file path=xl/sharedStrings.xml><?xml version="1.0" encoding="utf-8"?>
<sst xmlns="http://schemas.openxmlformats.org/spreadsheetml/2006/main" count="166" uniqueCount="107">
  <si>
    <t>項目</t>
  </si>
  <si>
    <t>１１年度</t>
  </si>
  <si>
    <t>１２年度</t>
  </si>
  <si>
    <t>１３年度</t>
  </si>
  <si>
    <t>１４年度</t>
  </si>
  <si>
    <t>１５年度</t>
  </si>
  <si>
    <t>単位：１００万円</t>
  </si>
  <si>
    <t>９年度</t>
  </si>
  <si>
    <t>１０年度</t>
  </si>
  <si>
    <t>１．産業</t>
  </si>
  <si>
    <t>２．政府サービス生産者</t>
  </si>
  <si>
    <t>３．対家計民間非営利サービス生産者</t>
  </si>
  <si>
    <t>４．輸入品に課される税・関税</t>
  </si>
  <si>
    <t>５．（控除）総資本形成に係る消費税</t>
  </si>
  <si>
    <t>６．（控除）帰属利子</t>
  </si>
  <si>
    <t>市町村内総生産</t>
  </si>
  <si>
    <t>１＋２＋３＋４－５－６</t>
  </si>
  <si>
    <t>１．雇用者報酬</t>
  </si>
  <si>
    <t>（１）賃金・俸給</t>
  </si>
  <si>
    <t>（２）雇主の社会負担</t>
  </si>
  <si>
    <t>２．財産所得</t>
  </si>
  <si>
    <t>（１）一般政府</t>
  </si>
  <si>
    <t>（２）家計</t>
  </si>
  <si>
    <t>（３）対家計民間非営利団体</t>
  </si>
  <si>
    <t>　ａ　受取</t>
  </si>
  <si>
    <t>　ｂ　支払</t>
  </si>
  <si>
    <t>　①利子</t>
  </si>
  <si>
    <t>　②配当（受取）</t>
  </si>
  <si>
    <t>　　③保険契約者に帰属する財産所得</t>
  </si>
  <si>
    <t>　④賃貸料（受取）</t>
  </si>
  <si>
    <t>3．企業所得（配当受払後）</t>
  </si>
  <si>
    <t>（１）民間法人企業</t>
  </si>
  <si>
    <t>（２）公的企業</t>
  </si>
  <si>
    <t>（３）個人企業</t>
  </si>
  <si>
    <t>市町村民所得　１＋２＋３</t>
  </si>
  <si>
    <t>市町村民所得</t>
  </si>
  <si>
    <t>　　農業</t>
  </si>
  <si>
    <t>　　林業</t>
  </si>
  <si>
    <t>　　水産業</t>
  </si>
  <si>
    <t>　　鉱業</t>
  </si>
  <si>
    <t>　　製造業</t>
  </si>
  <si>
    <t>　　建設業</t>
  </si>
  <si>
    <t>　　電気・ガス・水道業</t>
  </si>
  <si>
    <t>　　金融・保険業</t>
  </si>
  <si>
    <t>　　卸売・小売業</t>
  </si>
  <si>
    <t>　　不動産業</t>
  </si>
  <si>
    <t>　　サービス業</t>
  </si>
  <si>
    <t>　　公務</t>
  </si>
  <si>
    <t>一人当たりの市町村民所得（単位：千円）</t>
  </si>
  <si>
    <t>経済活動別市町村内総生産</t>
  </si>
  <si>
    <t>１６年度</t>
  </si>
  <si>
    <t>１７年度</t>
  </si>
  <si>
    <t>１８年度</t>
  </si>
  <si>
    <t>１９年度</t>
  </si>
  <si>
    <t>２０年度</t>
  </si>
  <si>
    <t>２１年度</t>
  </si>
  <si>
    <t>２２年度</t>
  </si>
  <si>
    <t>２３年度</t>
  </si>
  <si>
    <t>　　運輸業</t>
  </si>
  <si>
    <t>　　情報通信業</t>
  </si>
  <si>
    <t>２４年度</t>
  </si>
  <si>
    <t>２５年度</t>
  </si>
  <si>
    <t>２６年度</t>
  </si>
  <si>
    <t>２７年度</t>
  </si>
  <si>
    <t>　　③　その他の投資所得（受取）</t>
  </si>
  <si>
    <t>　ｂ　支払（消費者負債利子）</t>
  </si>
  <si>
    <t>１　農林水産業</t>
  </si>
  <si>
    <t>　(１)　農業</t>
  </si>
  <si>
    <t>　(２)　林業</t>
  </si>
  <si>
    <t>　(３)　水産業</t>
  </si>
  <si>
    <t>２　鉱業</t>
  </si>
  <si>
    <t>３　製造業</t>
  </si>
  <si>
    <t>４　電気・ガス・水道・廃棄物処理業</t>
  </si>
  <si>
    <t>５　建設業</t>
  </si>
  <si>
    <t>６　卸売・小売業</t>
  </si>
  <si>
    <t>７　運輸・郵便業</t>
  </si>
  <si>
    <t>８　宿泊・飲食サービス業</t>
  </si>
  <si>
    <t>９　情報通信業</t>
  </si>
  <si>
    <t>10　金融・保険業</t>
  </si>
  <si>
    <t>11　不動産業</t>
  </si>
  <si>
    <t>12　専門・科学技術、業務支援サービス業</t>
  </si>
  <si>
    <t>13　公務</t>
  </si>
  <si>
    <t>14　教育</t>
  </si>
  <si>
    <t>15　保健衛生・社会事業</t>
  </si>
  <si>
    <t>16　その他のサービス</t>
  </si>
  <si>
    <t>17　小計（１～16の計）</t>
  </si>
  <si>
    <t>18　輸入品に課される税・関税
（総資本形成に係る消費税控除後）</t>
  </si>
  <si>
    <t>資料：宮城県市町村民経済計算</t>
  </si>
  <si>
    <t>　　（※）全国共通の方式で推計するための基準として、国際基準である国民経済計算体系（SNA）に基づき作成されたもの。</t>
  </si>
  <si>
    <t>※市町村民経済計算は、内閣府経済社会総合研究所が示した「県民経済計算標準方式」（※）に準拠して作成した宮城県民経済計算における県内総生産及び県民所得の各計数を、各種統計指標等によって、仙台市を除く34市町村別に按分して推計しています。</t>
  </si>
  <si>
    <t>※仙台市の数値は「仙台市の市民経済計算」（仙台市）、宮城県の数値は「宮城県民経済計算年報」（宮城県震災復興・企画部）に基づいています。そのため、仙台市と仙台市以外の計は宮城県の数値と一致しませんので御注意願います。</t>
  </si>
  <si>
    <t>※上記の各基準の推計対象期間を超える長期のデータを参照するため、各基準の計数を繋げて使用していますが、それぞれ推計方法や統計表の表章等が異なるため、単純な比較はできません。</t>
  </si>
  <si>
    <t>　a 受取</t>
  </si>
  <si>
    <t>　b 支払</t>
  </si>
  <si>
    <t>２８年度</t>
  </si>
  <si>
    <t>19　（控除）総資本形成に係る消費税</t>
  </si>
  <si>
    <t>20　市町村内総生産 （17＋18－19）</t>
  </si>
  <si>
    <t>※県民経済計算では、概ね5年ごとに、国民経済計算に準拠した推計方法の大規模な見直し（基準改定）を行います。基準改定に当たっては、県民経済計算、市町村民経済計算ともに過去に公表した年度の数値も併せて改定します。各基準の推計対象期間は以下のとおりです。</t>
  </si>
  <si>
    <t>　・1968SNA：昭和52～平成12年度（平成元年以前のデータ）
　・平成7年基準（1993SNA）：平成2～平成15年度
　・平成12年基準（1993SNA）：平成8～平成21年度
　・平成17年基準（1993SNA）：平成13～平成26年度
　・平成23年基準（2008SNA）：平成18年度～</t>
  </si>
  <si>
    <t>※平成27年度から基準年を平成18年から平成23年に移行しています。基準年の移行に伴い、過去の数値を平成18年度まで遡及して改定しております。このため、平成28年度以前の数値を利用する場合も、今回公表した資料を御利用願います。</t>
  </si>
  <si>
    <t>２９年度</t>
  </si>
  <si>
    <t>　ａ　農林水産業</t>
  </si>
  <si>
    <t>　ｂ　その他の産業（非農林水産・非金融）</t>
  </si>
  <si>
    <t>　ｃ　持ち家</t>
  </si>
  <si>
    <t>２９年度</t>
  </si>
  <si>
    <t>３０年度</t>
  </si>
  <si>
    <t>３０年度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</si>
</sst>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0;&quot;▲ &quot;0"/>
  </numFmts>
  <fonts count="40">
    <font>
      <sz val="11"/>
      <name val="ＭＳ Ｐゴシック"/>
      <family val="3"/>
    </font>
    <font>
      <sz val="6"/>
      <name val="ＭＳ Ｐゴシック"/>
      <family val="3"/>
    </font>
    <font>
      <sz val="16"/>
      <name val="ＭＳ Ｐゴシック"/>
      <family val="3"/>
    </font>
    <font>
      <b/>
      <sz val="11"/>
      <name val="ＭＳ Ｐゴシック"/>
      <family val="3"/>
    </font>
    <font>
      <sz val="11"/>
      <color indexed="10"/>
      <name val="ＭＳ Ｐゴシック"/>
      <family val="3"/>
    </font>
    <font>
      <sz val="10"/>
      <name val="ＭＳ Ｐゴシック"/>
      <family val="3"/>
    </font>
    <font>
      <sz val="10.5"/>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xf>
    <xf numFmtId="38" fontId="0" fillId="0" borderId="0" xfId="48" applyFont="1" applyAlignment="1">
      <alignment vertical="center"/>
    </xf>
    <xf numFmtId="0" fontId="0" fillId="0" borderId="0" xfId="0" applyAlignment="1">
      <alignment vertical="center" shrinkToFit="1"/>
    </xf>
    <xf numFmtId="38" fontId="0" fillId="0" borderId="0" xfId="0" applyNumberFormat="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1" xfId="0" applyBorder="1" applyAlignment="1">
      <alignment vertical="center"/>
    </xf>
    <xf numFmtId="38" fontId="0" fillId="0" borderId="11" xfId="48" applyFont="1" applyBorder="1" applyAlignment="1">
      <alignment vertical="center"/>
    </xf>
    <xf numFmtId="38" fontId="0" fillId="0" borderId="11" xfId="48"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0" fillId="0" borderId="12" xfId="0" applyBorder="1" applyAlignment="1">
      <alignment vertical="center" shrinkToFit="1"/>
    </xf>
    <xf numFmtId="0" fontId="0" fillId="0" borderId="13" xfId="0" applyBorder="1" applyAlignment="1">
      <alignment horizontal="center" vertical="center"/>
    </xf>
    <xf numFmtId="0" fontId="0" fillId="0" borderId="13" xfId="0" applyBorder="1" applyAlignment="1">
      <alignment horizontal="right" vertical="center"/>
    </xf>
    <xf numFmtId="0" fontId="0" fillId="0" borderId="13" xfId="0" applyFill="1" applyBorder="1" applyAlignment="1">
      <alignment vertical="center" shrinkToFit="1"/>
    </xf>
    <xf numFmtId="0" fontId="4" fillId="0" borderId="0" xfId="0" applyFont="1" applyAlignment="1">
      <alignment vertical="center"/>
    </xf>
    <xf numFmtId="3" fontId="4" fillId="0" borderId="0" xfId="0" applyNumberFormat="1" applyFont="1" applyAlignment="1">
      <alignment vertical="center"/>
    </xf>
    <xf numFmtId="3" fontId="0" fillId="0" borderId="0" xfId="0" applyNumberFormat="1" applyAlignment="1">
      <alignment vertical="center"/>
    </xf>
    <xf numFmtId="0" fontId="0" fillId="0" borderId="0" xfId="0" applyFont="1" applyAlignment="1">
      <alignment vertical="center"/>
    </xf>
    <xf numFmtId="38" fontId="0" fillId="0" borderId="0" xfId="48" applyFont="1" applyFill="1" applyBorder="1" applyAlignment="1">
      <alignment vertical="center"/>
    </xf>
    <xf numFmtId="0" fontId="0" fillId="0" borderId="13" xfId="0" applyFill="1" applyBorder="1" applyAlignment="1">
      <alignment horizontal="right" vertical="center"/>
    </xf>
    <xf numFmtId="3" fontId="0" fillId="0" borderId="0" xfId="0" applyNumberFormat="1" applyFill="1" applyBorder="1" applyAlignment="1">
      <alignment vertical="center"/>
    </xf>
    <xf numFmtId="38" fontId="4" fillId="0" borderId="0" xfId="48" applyFont="1" applyAlignment="1">
      <alignment vertical="center"/>
    </xf>
    <xf numFmtId="38" fontId="0" fillId="0" borderId="0" xfId="48" applyFont="1" applyBorder="1" applyAlignment="1">
      <alignment vertical="center"/>
    </xf>
    <xf numFmtId="38" fontId="0" fillId="0" borderId="11" xfId="48" applyFont="1" applyBorder="1" applyAlignment="1">
      <alignment vertical="center" shrinkToFit="1"/>
    </xf>
    <xf numFmtId="0" fontId="5" fillId="0" borderId="11" xfId="0" applyFont="1" applyBorder="1" applyAlignment="1">
      <alignment vertical="center"/>
    </xf>
    <xf numFmtId="0" fontId="0" fillId="0" borderId="0" xfId="0"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vertical="center"/>
    </xf>
    <xf numFmtId="0" fontId="0" fillId="0" borderId="14" xfId="0" applyBorder="1" applyAlignment="1">
      <alignment horizontal="right" vertical="center"/>
    </xf>
    <xf numFmtId="0" fontId="0" fillId="0" borderId="10" xfId="0" applyBorder="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0" fontId="0" fillId="0" borderId="13" xfId="0" applyBorder="1" applyAlignment="1">
      <alignment vertical="center"/>
    </xf>
    <xf numFmtId="38" fontId="0" fillId="0" borderId="15" xfId="48" applyFont="1" applyBorder="1" applyAlignment="1">
      <alignment vertical="center"/>
    </xf>
    <xf numFmtId="38" fontId="0" fillId="0" borderId="13" xfId="48" applyFont="1" applyBorder="1" applyAlignment="1">
      <alignment vertical="center" shrinkToFit="1"/>
    </xf>
    <xf numFmtId="38" fontId="0" fillId="0" borderId="16" xfId="48" applyFont="1" applyBorder="1" applyAlignment="1">
      <alignment vertical="center"/>
    </xf>
    <xf numFmtId="38" fontId="0" fillId="0" borderId="17" xfId="48" applyFont="1" applyBorder="1" applyAlignment="1">
      <alignment vertical="center"/>
    </xf>
    <xf numFmtId="0" fontId="6" fillId="0" borderId="0" xfId="0" applyFont="1" applyAlignment="1">
      <alignment horizontal="left" vertical="center" wrapText="1"/>
    </xf>
    <xf numFmtId="0" fontId="6" fillId="0" borderId="0" xfId="0" applyFont="1" applyAlignment="1">
      <alignment vertical="center" wrapText="1"/>
    </xf>
    <xf numFmtId="184" fontId="0" fillId="0" borderId="0" xfId="48" applyNumberFormat="1" applyFont="1" applyAlignment="1">
      <alignment vertical="center"/>
    </xf>
    <xf numFmtId="184" fontId="0" fillId="0" borderId="0" xfId="0" applyNumberFormat="1" applyAlignment="1">
      <alignment vertical="center"/>
    </xf>
    <xf numFmtId="184" fontId="0" fillId="0" borderId="0" xfId="48" applyNumberFormat="1" applyFont="1" applyAlignment="1">
      <alignment vertical="center"/>
    </xf>
    <xf numFmtId="184" fontId="0" fillId="0" borderId="0" xfId="48"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O67"/>
  <sheetViews>
    <sheetView tabSelected="1" zoomScale="85" zoomScaleNormal="85" zoomScalePageLayoutView="0" workbookViewId="0" topLeftCell="A1">
      <selection activeCell="O57" sqref="O57"/>
    </sheetView>
  </sheetViews>
  <sheetFormatPr defaultColWidth="9.00390625" defaultRowHeight="13.5"/>
  <cols>
    <col min="2" max="2" width="22.25390625" style="0" customWidth="1"/>
  </cols>
  <sheetData>
    <row r="2" spans="2:14" ht="18.75">
      <c r="B2" s="1" t="s">
        <v>49</v>
      </c>
      <c r="C2" s="1"/>
      <c r="D2" s="1"/>
      <c r="K2" s="1"/>
      <c r="M2" s="1"/>
      <c r="N2" s="1"/>
    </row>
    <row r="4" ht="13.5">
      <c r="B4" t="s">
        <v>6</v>
      </c>
    </row>
    <row r="5" spans="2:11" ht="13.5">
      <c r="B5" s="15" t="s">
        <v>0</v>
      </c>
      <c r="C5" s="16" t="s">
        <v>7</v>
      </c>
      <c r="D5" s="16" t="s">
        <v>8</v>
      </c>
      <c r="E5" s="16" t="s">
        <v>1</v>
      </c>
      <c r="F5" s="16" t="s">
        <v>2</v>
      </c>
      <c r="G5" s="16" t="s">
        <v>3</v>
      </c>
      <c r="H5" s="16" t="s">
        <v>4</v>
      </c>
      <c r="I5" s="16" t="s">
        <v>5</v>
      </c>
      <c r="J5" s="16" t="s">
        <v>50</v>
      </c>
      <c r="K5" s="16" t="s">
        <v>51</v>
      </c>
    </row>
    <row r="6" spans="2:11" ht="13.5">
      <c r="B6" s="12" t="s">
        <v>9</v>
      </c>
      <c r="C6" s="2">
        <v>83114</v>
      </c>
      <c r="D6" s="2">
        <v>83987</v>
      </c>
      <c r="E6" s="2">
        <v>95586</v>
      </c>
      <c r="F6" s="2">
        <v>75811</v>
      </c>
      <c r="G6" s="2">
        <v>61990</v>
      </c>
      <c r="H6" s="2">
        <v>55883</v>
      </c>
      <c r="I6" s="2">
        <v>61257</v>
      </c>
      <c r="J6" s="2">
        <v>69591</v>
      </c>
      <c r="K6" s="2">
        <v>76760</v>
      </c>
    </row>
    <row r="7" spans="2:11" ht="13.5">
      <c r="B7" s="7" t="s">
        <v>36</v>
      </c>
      <c r="C7" s="2">
        <v>5890</v>
      </c>
      <c r="D7" s="2">
        <v>5340</v>
      </c>
      <c r="E7" s="2">
        <v>5000</v>
      </c>
      <c r="F7" s="2">
        <v>4866</v>
      </c>
      <c r="G7" s="2">
        <v>4562</v>
      </c>
      <c r="H7" s="2">
        <v>4547</v>
      </c>
      <c r="I7" s="2">
        <v>3860</v>
      </c>
      <c r="J7" s="2">
        <v>4554</v>
      </c>
      <c r="K7" s="2">
        <v>3584</v>
      </c>
    </row>
    <row r="8" spans="2:11" ht="13.5">
      <c r="B8" s="7" t="s">
        <v>37</v>
      </c>
      <c r="C8" s="2">
        <v>680</v>
      </c>
      <c r="D8" s="2">
        <v>601</v>
      </c>
      <c r="E8" s="2">
        <v>953</v>
      </c>
      <c r="F8" s="2">
        <v>746</v>
      </c>
      <c r="G8" s="2">
        <v>251</v>
      </c>
      <c r="H8" s="2">
        <v>216</v>
      </c>
      <c r="I8" s="2">
        <v>199</v>
      </c>
      <c r="J8" s="2">
        <v>207</v>
      </c>
      <c r="K8" s="2">
        <v>234</v>
      </c>
    </row>
    <row r="9" spans="2:11" ht="13.5">
      <c r="B9" s="7" t="s">
        <v>38</v>
      </c>
      <c r="C9" s="2">
        <v>86</v>
      </c>
      <c r="D9" s="2">
        <v>120</v>
      </c>
      <c r="E9" s="2">
        <v>129</v>
      </c>
      <c r="F9" s="2">
        <v>77</v>
      </c>
      <c r="G9" s="2">
        <v>53</v>
      </c>
      <c r="H9" s="2">
        <v>12</v>
      </c>
      <c r="I9" s="2">
        <v>57</v>
      </c>
      <c r="J9" s="2">
        <v>63</v>
      </c>
      <c r="K9" s="2">
        <v>51</v>
      </c>
    </row>
    <row r="10" spans="2:11" ht="13.5">
      <c r="B10" s="7" t="s">
        <v>39</v>
      </c>
      <c r="C10" s="2">
        <v>44</v>
      </c>
      <c r="D10" s="2">
        <v>8</v>
      </c>
      <c r="E10" s="2">
        <v>143</v>
      </c>
      <c r="F10" s="2">
        <v>69</v>
      </c>
      <c r="G10" s="2">
        <v>83</v>
      </c>
      <c r="H10" s="2">
        <v>90</v>
      </c>
      <c r="I10" s="2">
        <v>61</v>
      </c>
      <c r="J10" s="2">
        <v>71</v>
      </c>
      <c r="K10" s="2">
        <v>360</v>
      </c>
    </row>
    <row r="11" spans="2:11" ht="13.5">
      <c r="B11" s="7" t="s">
        <v>40</v>
      </c>
      <c r="C11" s="2">
        <v>30267</v>
      </c>
      <c r="D11" s="2">
        <v>30697</v>
      </c>
      <c r="E11" s="2">
        <v>44271</v>
      </c>
      <c r="F11" s="2">
        <v>24892</v>
      </c>
      <c r="G11" s="2">
        <v>10818</v>
      </c>
      <c r="H11" s="2">
        <v>4840</v>
      </c>
      <c r="I11" s="2">
        <v>11327</v>
      </c>
      <c r="J11" s="2">
        <v>17231</v>
      </c>
      <c r="K11" s="2">
        <v>18912</v>
      </c>
    </row>
    <row r="12" spans="2:11" ht="13.5">
      <c r="B12" s="7" t="s">
        <v>41</v>
      </c>
      <c r="C12" s="2">
        <v>10473</v>
      </c>
      <c r="D12" s="2">
        <v>11758</v>
      </c>
      <c r="E12" s="2">
        <v>9505</v>
      </c>
      <c r="F12" s="2">
        <v>9061</v>
      </c>
      <c r="G12" s="2">
        <v>8396</v>
      </c>
      <c r="H12" s="2">
        <v>8710</v>
      </c>
      <c r="I12" s="2">
        <v>8170</v>
      </c>
      <c r="J12" s="2">
        <v>9732</v>
      </c>
      <c r="K12" s="2">
        <v>16314</v>
      </c>
    </row>
    <row r="13" spans="2:11" ht="13.5">
      <c r="B13" s="7" t="s">
        <v>42</v>
      </c>
      <c r="C13" s="2">
        <v>3680</v>
      </c>
      <c r="D13" s="2">
        <v>3508</v>
      </c>
      <c r="E13" s="2">
        <v>3533</v>
      </c>
      <c r="F13" s="2">
        <v>3097</v>
      </c>
      <c r="G13" s="2">
        <v>1775</v>
      </c>
      <c r="H13" s="2">
        <v>1654</v>
      </c>
      <c r="I13" s="2">
        <v>1504</v>
      </c>
      <c r="J13" s="2">
        <v>1553</v>
      </c>
      <c r="K13" s="2">
        <v>1532</v>
      </c>
    </row>
    <row r="14" spans="2:11" ht="13.5">
      <c r="B14" s="7" t="s">
        <v>44</v>
      </c>
      <c r="C14" s="2">
        <v>6575</v>
      </c>
      <c r="D14" s="2">
        <v>6492</v>
      </c>
      <c r="E14" s="2">
        <v>6688</v>
      </c>
      <c r="F14" s="2">
        <v>6762</v>
      </c>
      <c r="G14" s="2">
        <v>6330</v>
      </c>
      <c r="H14" s="2">
        <v>5985</v>
      </c>
      <c r="I14" s="2">
        <v>5804</v>
      </c>
      <c r="J14" s="2">
        <v>5843</v>
      </c>
      <c r="K14" s="2">
        <v>5906</v>
      </c>
    </row>
    <row r="15" spans="2:11" ht="13.5">
      <c r="B15" s="7" t="s">
        <v>43</v>
      </c>
      <c r="C15" s="2">
        <v>2316</v>
      </c>
      <c r="D15" s="2">
        <v>2078</v>
      </c>
      <c r="E15" s="2">
        <v>1982</v>
      </c>
      <c r="F15" s="2">
        <v>2051</v>
      </c>
      <c r="G15" s="2">
        <v>3163</v>
      </c>
      <c r="H15" s="2">
        <v>3264</v>
      </c>
      <c r="I15" s="2">
        <v>3145</v>
      </c>
      <c r="J15" s="2">
        <v>3103</v>
      </c>
      <c r="K15" s="2">
        <v>2980</v>
      </c>
    </row>
    <row r="16" spans="2:11" ht="13.5">
      <c r="B16" s="7" t="s">
        <v>45</v>
      </c>
      <c r="C16" s="2">
        <v>8949</v>
      </c>
      <c r="D16" s="2">
        <v>8987</v>
      </c>
      <c r="E16" s="2">
        <v>8870</v>
      </c>
      <c r="F16" s="2">
        <v>8983</v>
      </c>
      <c r="G16" s="2">
        <v>13903</v>
      </c>
      <c r="H16" s="2">
        <v>13766</v>
      </c>
      <c r="I16" s="2">
        <v>13755</v>
      </c>
      <c r="J16" s="2">
        <v>13812</v>
      </c>
      <c r="K16" s="2">
        <v>13914</v>
      </c>
    </row>
    <row r="17" spans="2:11" ht="13.5">
      <c r="B17" s="7" t="s">
        <v>58</v>
      </c>
      <c r="C17" s="2">
        <v>5877</v>
      </c>
      <c r="D17" s="2">
        <v>5870</v>
      </c>
      <c r="E17" s="2">
        <v>6016</v>
      </c>
      <c r="F17" s="2">
        <v>6169</v>
      </c>
      <c r="G17" s="2">
        <v>2447</v>
      </c>
      <c r="H17" s="2">
        <v>2523</v>
      </c>
      <c r="I17" s="2">
        <v>2997</v>
      </c>
      <c r="J17" s="2">
        <v>3205</v>
      </c>
      <c r="K17" s="2">
        <v>3078</v>
      </c>
    </row>
    <row r="18" spans="2:11" ht="13.5">
      <c r="B18" s="7" t="s">
        <v>59</v>
      </c>
      <c r="C18" s="2"/>
      <c r="D18" s="2"/>
      <c r="E18" s="2"/>
      <c r="F18" s="2"/>
      <c r="G18" s="2">
        <v>1807</v>
      </c>
      <c r="H18" s="2">
        <v>1711</v>
      </c>
      <c r="I18" s="2">
        <v>1701</v>
      </c>
      <c r="J18" s="2">
        <v>1609</v>
      </c>
      <c r="K18" s="2">
        <v>1568</v>
      </c>
    </row>
    <row r="19" spans="2:11" ht="13.5">
      <c r="B19" s="7" t="s">
        <v>46</v>
      </c>
      <c r="C19" s="2">
        <v>8277</v>
      </c>
      <c r="D19" s="2">
        <v>8528</v>
      </c>
      <c r="E19" s="2">
        <v>8496</v>
      </c>
      <c r="F19" s="2">
        <v>9038</v>
      </c>
      <c r="G19" s="2">
        <v>8402</v>
      </c>
      <c r="H19" s="2">
        <v>8565</v>
      </c>
      <c r="I19" s="2">
        <v>8677</v>
      </c>
      <c r="J19" s="2">
        <v>8608</v>
      </c>
      <c r="K19" s="2">
        <v>8327</v>
      </c>
    </row>
    <row r="20" spans="2:9" ht="13.5">
      <c r="B20" s="7"/>
      <c r="I20" s="2"/>
    </row>
    <row r="21" spans="2:11" ht="13.5">
      <c r="B21" s="13" t="s">
        <v>10</v>
      </c>
      <c r="C21" s="2">
        <v>9727</v>
      </c>
      <c r="D21" s="2">
        <v>9733</v>
      </c>
      <c r="E21" s="2">
        <v>9841</v>
      </c>
      <c r="F21" s="2">
        <v>9776</v>
      </c>
      <c r="G21" s="2">
        <v>10013</v>
      </c>
      <c r="H21" s="2">
        <v>9760</v>
      </c>
      <c r="I21" s="2">
        <v>9711</v>
      </c>
      <c r="J21" s="2">
        <v>9537</v>
      </c>
      <c r="K21" s="2">
        <v>9544</v>
      </c>
    </row>
    <row r="22" spans="2:11" ht="13.5">
      <c r="B22" s="7" t="s">
        <v>42</v>
      </c>
      <c r="C22" s="2">
        <v>403</v>
      </c>
      <c r="D22" s="2">
        <v>420</v>
      </c>
      <c r="E22" s="2">
        <v>410</v>
      </c>
      <c r="F22" s="2">
        <v>340</v>
      </c>
      <c r="G22" s="2">
        <v>238</v>
      </c>
      <c r="H22" s="2">
        <v>248</v>
      </c>
      <c r="I22" s="2">
        <v>281</v>
      </c>
      <c r="J22" s="2">
        <v>288</v>
      </c>
      <c r="K22" s="2">
        <v>308</v>
      </c>
    </row>
    <row r="23" spans="2:11" ht="13.5">
      <c r="B23" s="7" t="s">
        <v>46</v>
      </c>
      <c r="C23" s="2">
        <v>3581</v>
      </c>
      <c r="D23" s="2">
        <v>3466</v>
      </c>
      <c r="E23" s="2">
        <v>3531</v>
      </c>
      <c r="F23" s="2">
        <v>3534</v>
      </c>
      <c r="G23" s="2">
        <v>4170</v>
      </c>
      <c r="H23" s="2">
        <v>4062</v>
      </c>
      <c r="I23" s="2">
        <v>4074</v>
      </c>
      <c r="J23" s="2">
        <v>3997</v>
      </c>
      <c r="K23" s="2">
        <v>3955</v>
      </c>
    </row>
    <row r="24" spans="2:11" ht="13.5">
      <c r="B24" s="7" t="s">
        <v>47</v>
      </c>
      <c r="C24" s="2">
        <v>5743</v>
      </c>
      <c r="D24" s="2">
        <v>5847</v>
      </c>
      <c r="E24" s="2">
        <v>5900</v>
      </c>
      <c r="F24" s="2">
        <v>5902</v>
      </c>
      <c r="G24" s="2">
        <v>5605</v>
      </c>
      <c r="H24" s="2">
        <v>5450</v>
      </c>
      <c r="I24" s="2">
        <v>5356</v>
      </c>
      <c r="J24" s="2">
        <v>5252</v>
      </c>
      <c r="K24" s="2">
        <v>5281</v>
      </c>
    </row>
    <row r="25" ht="13.5">
      <c r="B25" s="7"/>
    </row>
    <row r="26" spans="2:11" ht="13.5">
      <c r="B26" s="10" t="s">
        <v>11</v>
      </c>
      <c r="C26" s="2">
        <v>978</v>
      </c>
      <c r="D26" s="2">
        <v>1096</v>
      </c>
      <c r="E26" s="2">
        <v>1053</v>
      </c>
      <c r="F26" s="2">
        <v>930</v>
      </c>
      <c r="G26" s="2">
        <v>854</v>
      </c>
      <c r="H26" s="2">
        <v>886</v>
      </c>
      <c r="I26" s="2">
        <v>854</v>
      </c>
      <c r="J26" s="2">
        <v>880</v>
      </c>
      <c r="K26" s="2">
        <v>907</v>
      </c>
    </row>
    <row r="27" spans="2:11" ht="13.5">
      <c r="B27" s="10" t="s">
        <v>12</v>
      </c>
      <c r="C27" s="2">
        <v>206</v>
      </c>
      <c r="D27" s="2">
        <v>181</v>
      </c>
      <c r="E27" s="2">
        <v>220</v>
      </c>
      <c r="F27" s="2">
        <v>163</v>
      </c>
      <c r="G27" s="2">
        <v>165</v>
      </c>
      <c r="H27" s="2">
        <v>160</v>
      </c>
      <c r="I27" s="2">
        <v>133</v>
      </c>
      <c r="J27" s="2">
        <v>135</v>
      </c>
      <c r="K27" s="2">
        <v>214</v>
      </c>
    </row>
    <row r="28" spans="2:11" ht="13.5">
      <c r="B28" s="10" t="s">
        <v>13</v>
      </c>
      <c r="C28" s="2">
        <v>379</v>
      </c>
      <c r="D28" s="2">
        <v>315</v>
      </c>
      <c r="E28" s="2">
        <v>305</v>
      </c>
      <c r="F28" s="2">
        <v>315</v>
      </c>
      <c r="G28" s="2">
        <v>227</v>
      </c>
      <c r="H28" s="2">
        <v>174</v>
      </c>
      <c r="I28" s="2">
        <v>214</v>
      </c>
      <c r="J28" s="2">
        <v>291</v>
      </c>
      <c r="K28" s="2">
        <v>269</v>
      </c>
    </row>
    <row r="29" spans="2:11" ht="13.5">
      <c r="B29" s="7" t="s">
        <v>14</v>
      </c>
      <c r="C29" s="2">
        <v>2003</v>
      </c>
      <c r="D29" s="2">
        <v>1672</v>
      </c>
      <c r="E29" s="2">
        <v>1687</v>
      </c>
      <c r="F29" s="2">
        <v>1434</v>
      </c>
      <c r="G29" s="2"/>
      <c r="H29" s="2"/>
      <c r="I29" s="2"/>
      <c r="J29" s="2"/>
      <c r="K29" s="2"/>
    </row>
    <row r="30" ht="13.5">
      <c r="B30" s="7"/>
    </row>
    <row r="31" spans="2:11" ht="13.5">
      <c r="B31" s="10" t="s">
        <v>15</v>
      </c>
      <c r="C31" s="4">
        <f aca="true" t="shared" si="0" ref="C31:K31">C6+C21+C26+C27-C28-C29</f>
        <v>91643</v>
      </c>
      <c r="D31" s="4">
        <f t="shared" si="0"/>
        <v>93010</v>
      </c>
      <c r="E31" s="4">
        <f t="shared" si="0"/>
        <v>104708</v>
      </c>
      <c r="F31" s="4">
        <f t="shared" si="0"/>
        <v>84931</v>
      </c>
      <c r="G31" s="4">
        <f t="shared" si="0"/>
        <v>72795</v>
      </c>
      <c r="H31" s="4">
        <f t="shared" si="0"/>
        <v>66515</v>
      </c>
      <c r="I31" s="4">
        <f t="shared" si="0"/>
        <v>71741</v>
      </c>
      <c r="J31" s="4">
        <f t="shared" si="0"/>
        <v>79852</v>
      </c>
      <c r="K31" s="4">
        <f t="shared" si="0"/>
        <v>87156</v>
      </c>
    </row>
    <row r="32" spans="2:11" ht="13.5">
      <c r="B32" s="14" t="s">
        <v>16</v>
      </c>
      <c r="K32" s="3"/>
    </row>
    <row r="34" spans="2:15" ht="13.5">
      <c r="B34" s="15" t="s">
        <v>0</v>
      </c>
      <c r="C34" s="32" t="s">
        <v>52</v>
      </c>
      <c r="D34" s="16" t="s">
        <v>53</v>
      </c>
      <c r="E34" s="16" t="s">
        <v>54</v>
      </c>
      <c r="F34" s="16" t="s">
        <v>55</v>
      </c>
      <c r="G34" s="16" t="s">
        <v>56</v>
      </c>
      <c r="H34" s="16" t="s">
        <v>57</v>
      </c>
      <c r="I34" s="16" t="s">
        <v>60</v>
      </c>
      <c r="J34" s="23" t="s">
        <v>61</v>
      </c>
      <c r="K34" s="23" t="s">
        <v>62</v>
      </c>
      <c r="L34" s="23" t="s">
        <v>63</v>
      </c>
      <c r="M34" s="23" t="s">
        <v>94</v>
      </c>
      <c r="N34" s="23" t="s">
        <v>100</v>
      </c>
      <c r="O34" s="23" t="s">
        <v>105</v>
      </c>
    </row>
    <row r="35" spans="2:15" ht="13.5">
      <c r="B35" s="33" t="s">
        <v>66</v>
      </c>
      <c r="C35" s="2">
        <f>SUM(C36:C38)</f>
        <v>4749</v>
      </c>
      <c r="D35" s="2">
        <f aca="true" t="shared" si="1" ref="D35:O35">SUM(D36:D38)</f>
        <v>4039</v>
      </c>
      <c r="E35" s="2">
        <f t="shared" si="1"/>
        <v>4117</v>
      </c>
      <c r="F35" s="2">
        <f t="shared" si="1"/>
        <v>3817</v>
      </c>
      <c r="G35" s="2">
        <f t="shared" si="1"/>
        <v>3885</v>
      </c>
      <c r="H35" s="2">
        <f t="shared" si="1"/>
        <v>4139</v>
      </c>
      <c r="I35" s="2">
        <f t="shared" si="1"/>
        <v>4606</v>
      </c>
      <c r="J35" s="2">
        <f t="shared" si="1"/>
        <v>3810</v>
      </c>
      <c r="K35" s="2">
        <f t="shared" si="1"/>
        <v>2987</v>
      </c>
      <c r="L35" s="2">
        <f t="shared" si="1"/>
        <v>3353</v>
      </c>
      <c r="M35" s="2">
        <f t="shared" si="1"/>
        <v>3897</v>
      </c>
      <c r="N35" s="2">
        <f t="shared" si="1"/>
        <v>3929</v>
      </c>
      <c r="O35" s="2">
        <f t="shared" si="1"/>
        <v>4303</v>
      </c>
    </row>
    <row r="36" spans="2:15" ht="13.5">
      <c r="B36" s="7" t="s">
        <v>67</v>
      </c>
      <c r="C36" s="2">
        <v>4465</v>
      </c>
      <c r="D36" s="2">
        <v>3695</v>
      </c>
      <c r="E36" s="2">
        <v>3778</v>
      </c>
      <c r="F36" s="2">
        <v>3432</v>
      </c>
      <c r="G36" s="2">
        <v>3522</v>
      </c>
      <c r="H36" s="2">
        <v>3792</v>
      </c>
      <c r="I36" s="2">
        <v>4255</v>
      </c>
      <c r="J36" s="2">
        <v>3410</v>
      </c>
      <c r="K36" s="2">
        <v>2620</v>
      </c>
      <c r="L36" s="2">
        <v>2884</v>
      </c>
      <c r="M36" s="2">
        <v>3277</v>
      </c>
      <c r="N36" s="2">
        <v>3488</v>
      </c>
      <c r="O36" s="2">
        <v>3848</v>
      </c>
    </row>
    <row r="37" spans="2:15" ht="13.5">
      <c r="B37" s="7" t="s">
        <v>68</v>
      </c>
      <c r="C37" s="2">
        <v>246</v>
      </c>
      <c r="D37" s="2">
        <v>304</v>
      </c>
      <c r="E37" s="2">
        <v>304</v>
      </c>
      <c r="F37" s="2">
        <v>347</v>
      </c>
      <c r="G37" s="2">
        <v>335</v>
      </c>
      <c r="H37" s="2">
        <v>314</v>
      </c>
      <c r="I37" s="2">
        <v>301</v>
      </c>
      <c r="J37" s="2">
        <v>357</v>
      </c>
      <c r="K37" s="2">
        <v>340</v>
      </c>
      <c r="L37" s="2">
        <v>430</v>
      </c>
      <c r="M37" s="2">
        <v>571</v>
      </c>
      <c r="N37" s="2">
        <v>397</v>
      </c>
      <c r="O37" s="2">
        <v>414</v>
      </c>
    </row>
    <row r="38" spans="2:15" ht="13.5">
      <c r="B38" s="7" t="s">
        <v>69</v>
      </c>
      <c r="C38" s="2">
        <v>38</v>
      </c>
      <c r="D38" s="2">
        <v>40</v>
      </c>
      <c r="E38" s="2">
        <v>35</v>
      </c>
      <c r="F38" s="2">
        <v>38</v>
      </c>
      <c r="G38" s="2">
        <v>28</v>
      </c>
      <c r="H38" s="2">
        <v>33</v>
      </c>
      <c r="I38" s="2">
        <v>50</v>
      </c>
      <c r="J38" s="2">
        <v>43</v>
      </c>
      <c r="K38" s="2">
        <v>27</v>
      </c>
      <c r="L38" s="2">
        <v>39</v>
      </c>
      <c r="M38" s="2">
        <v>49</v>
      </c>
      <c r="N38" s="2">
        <v>44</v>
      </c>
      <c r="O38" s="2">
        <v>41</v>
      </c>
    </row>
    <row r="39" spans="2:15" ht="13.5">
      <c r="B39" s="7" t="s">
        <v>70</v>
      </c>
      <c r="C39" s="2">
        <v>96</v>
      </c>
      <c r="D39" s="2">
        <v>39</v>
      </c>
      <c r="E39" s="2">
        <v>8</v>
      </c>
      <c r="F39" s="2">
        <v>10</v>
      </c>
      <c r="G39" s="2">
        <v>8</v>
      </c>
      <c r="H39" s="2">
        <v>11</v>
      </c>
      <c r="I39" s="2">
        <v>11</v>
      </c>
      <c r="J39" s="2">
        <v>1</v>
      </c>
      <c r="K39" s="2">
        <v>31</v>
      </c>
      <c r="L39" s="2">
        <v>37</v>
      </c>
      <c r="M39" s="2">
        <v>34</v>
      </c>
      <c r="N39" s="2">
        <v>33</v>
      </c>
      <c r="O39" s="22">
        <v>16</v>
      </c>
    </row>
    <row r="40" spans="2:15" ht="13.5">
      <c r="B40" s="7" t="s">
        <v>71</v>
      </c>
      <c r="C40" s="2">
        <v>19365</v>
      </c>
      <c r="D40" s="2">
        <v>16801</v>
      </c>
      <c r="E40" s="2">
        <v>18924</v>
      </c>
      <c r="F40" s="2">
        <v>18061</v>
      </c>
      <c r="G40" s="2">
        <v>16920</v>
      </c>
      <c r="H40" s="2">
        <v>14422</v>
      </c>
      <c r="I40" s="2">
        <v>19046</v>
      </c>
      <c r="J40" s="2">
        <v>16560</v>
      </c>
      <c r="K40" s="2">
        <v>17491</v>
      </c>
      <c r="L40" s="2">
        <v>18039</v>
      </c>
      <c r="M40" s="2">
        <v>18683</v>
      </c>
      <c r="N40" s="2">
        <v>18506</v>
      </c>
      <c r="O40" s="22">
        <v>19925</v>
      </c>
    </row>
    <row r="41" spans="2:15" ht="13.5">
      <c r="B41" s="10" t="s">
        <v>72</v>
      </c>
      <c r="C41" s="2">
        <v>1864</v>
      </c>
      <c r="D41" s="2">
        <v>1810</v>
      </c>
      <c r="E41" s="2">
        <v>1710</v>
      </c>
      <c r="F41" s="2">
        <v>1974</v>
      </c>
      <c r="G41" s="2">
        <v>1960</v>
      </c>
      <c r="H41" s="2">
        <v>1624</v>
      </c>
      <c r="I41" s="2">
        <v>1768</v>
      </c>
      <c r="J41" s="2">
        <v>1979</v>
      </c>
      <c r="K41" s="2">
        <v>2040</v>
      </c>
      <c r="L41" s="2">
        <v>2245</v>
      </c>
      <c r="M41" s="2">
        <v>2300</v>
      </c>
      <c r="N41" s="2">
        <v>2306</v>
      </c>
      <c r="O41" s="22">
        <v>2266</v>
      </c>
    </row>
    <row r="42" spans="2:15" ht="13.5">
      <c r="B42" s="7" t="s">
        <v>73</v>
      </c>
      <c r="C42" s="2">
        <v>13028</v>
      </c>
      <c r="D42" s="2">
        <v>6732</v>
      </c>
      <c r="E42" s="2">
        <v>4686</v>
      </c>
      <c r="F42" s="2">
        <v>5870</v>
      </c>
      <c r="G42" s="2">
        <v>4399</v>
      </c>
      <c r="H42" s="2">
        <v>3864</v>
      </c>
      <c r="I42" s="2">
        <v>4532</v>
      </c>
      <c r="J42" s="2">
        <v>3772</v>
      </c>
      <c r="K42" s="2">
        <v>5125</v>
      </c>
      <c r="L42" s="2">
        <v>6229</v>
      </c>
      <c r="M42" s="2">
        <v>6078</v>
      </c>
      <c r="N42" s="2">
        <v>5749</v>
      </c>
      <c r="O42" s="22">
        <v>4670</v>
      </c>
    </row>
    <row r="43" spans="2:15" ht="13.5">
      <c r="B43" s="7" t="s">
        <v>74</v>
      </c>
      <c r="C43" s="2">
        <v>5846</v>
      </c>
      <c r="D43" s="2">
        <v>5792</v>
      </c>
      <c r="E43" s="2">
        <v>5507</v>
      </c>
      <c r="F43" s="2">
        <v>5309</v>
      </c>
      <c r="G43" s="2">
        <v>5307</v>
      </c>
      <c r="H43" s="2">
        <v>6369</v>
      </c>
      <c r="I43" s="2">
        <v>5665</v>
      </c>
      <c r="J43" s="2">
        <v>5001</v>
      </c>
      <c r="K43" s="2">
        <v>4644</v>
      </c>
      <c r="L43" s="2">
        <v>4447</v>
      </c>
      <c r="M43" s="2">
        <v>4213</v>
      </c>
      <c r="N43" s="2">
        <v>4347</v>
      </c>
      <c r="O43" s="22">
        <v>4539</v>
      </c>
    </row>
    <row r="44" spans="2:15" ht="13.5">
      <c r="B44" s="7" t="s">
        <v>75</v>
      </c>
      <c r="C44" s="2">
        <v>3768</v>
      </c>
      <c r="D44" s="2">
        <v>3684</v>
      </c>
      <c r="E44" s="2">
        <v>3200</v>
      </c>
      <c r="F44" s="2">
        <v>2955</v>
      </c>
      <c r="G44" s="2">
        <v>2756</v>
      </c>
      <c r="H44" s="2">
        <v>2481</v>
      </c>
      <c r="I44" s="2">
        <v>3637</v>
      </c>
      <c r="J44" s="2">
        <v>3684</v>
      </c>
      <c r="K44" s="2">
        <v>3687</v>
      </c>
      <c r="L44" s="2">
        <v>3557</v>
      </c>
      <c r="M44" s="2">
        <v>3137</v>
      </c>
      <c r="N44" s="2">
        <v>2901</v>
      </c>
      <c r="O44" s="22">
        <v>2819</v>
      </c>
    </row>
    <row r="45" spans="2:15" ht="13.5">
      <c r="B45" s="10" t="s">
        <v>76</v>
      </c>
      <c r="C45" s="2">
        <v>1938</v>
      </c>
      <c r="D45" s="2">
        <v>1841</v>
      </c>
      <c r="E45" s="2">
        <v>1630</v>
      </c>
      <c r="F45" s="2">
        <v>1557</v>
      </c>
      <c r="G45" s="2">
        <v>1488</v>
      </c>
      <c r="H45" s="2">
        <v>1059</v>
      </c>
      <c r="I45" s="2">
        <v>1137</v>
      </c>
      <c r="J45" s="2">
        <v>1316</v>
      </c>
      <c r="K45" s="2">
        <v>1459</v>
      </c>
      <c r="L45" s="2">
        <v>1585</v>
      </c>
      <c r="M45" s="2">
        <v>1869</v>
      </c>
      <c r="N45" s="2">
        <v>1993</v>
      </c>
      <c r="O45" s="22">
        <v>2052</v>
      </c>
    </row>
    <row r="46" spans="2:15" ht="13.5">
      <c r="B46" s="7" t="s">
        <v>77</v>
      </c>
      <c r="C46" s="2">
        <v>1473</v>
      </c>
      <c r="D46" s="2">
        <v>1452</v>
      </c>
      <c r="E46" s="2">
        <v>1517</v>
      </c>
      <c r="F46" s="2">
        <v>1553</v>
      </c>
      <c r="G46" s="2">
        <v>1567</v>
      </c>
      <c r="H46" s="2">
        <v>1667</v>
      </c>
      <c r="I46" s="2">
        <v>1609</v>
      </c>
      <c r="J46" s="2">
        <v>1584</v>
      </c>
      <c r="K46" s="2">
        <v>1527</v>
      </c>
      <c r="L46" s="2">
        <v>1497</v>
      </c>
      <c r="M46" s="2">
        <v>1477</v>
      </c>
      <c r="N46" s="2">
        <v>1388</v>
      </c>
      <c r="O46" s="22">
        <v>1419</v>
      </c>
    </row>
    <row r="47" spans="2:15" ht="13.5">
      <c r="B47" s="7" t="s">
        <v>78</v>
      </c>
      <c r="C47" s="2">
        <v>2165</v>
      </c>
      <c r="D47" s="2">
        <v>2161</v>
      </c>
      <c r="E47" s="2">
        <v>1624</v>
      </c>
      <c r="F47" s="2">
        <v>1570</v>
      </c>
      <c r="G47" s="2">
        <v>1520</v>
      </c>
      <c r="H47" s="2">
        <v>1500</v>
      </c>
      <c r="I47" s="2">
        <v>1464</v>
      </c>
      <c r="J47" s="2">
        <v>1401</v>
      </c>
      <c r="K47" s="2">
        <v>1315</v>
      </c>
      <c r="L47" s="2">
        <v>1375</v>
      </c>
      <c r="M47" s="2">
        <v>1343</v>
      </c>
      <c r="N47" s="2">
        <v>1382</v>
      </c>
      <c r="O47" s="22">
        <v>1444</v>
      </c>
    </row>
    <row r="48" spans="2:15" ht="13.5">
      <c r="B48" s="7" t="s">
        <v>79</v>
      </c>
      <c r="C48" s="2">
        <v>6951</v>
      </c>
      <c r="D48" s="2">
        <v>6790</v>
      </c>
      <c r="E48" s="2">
        <v>6871</v>
      </c>
      <c r="F48" s="2">
        <v>6825</v>
      </c>
      <c r="G48" s="2">
        <v>6811</v>
      </c>
      <c r="H48" s="2">
        <v>7586</v>
      </c>
      <c r="I48" s="2">
        <v>7248</v>
      </c>
      <c r="J48" s="2">
        <v>7289</v>
      </c>
      <c r="K48" s="2">
        <v>7014</v>
      </c>
      <c r="L48" s="2">
        <v>6889</v>
      </c>
      <c r="M48" s="2">
        <v>6874</v>
      </c>
      <c r="N48" s="2">
        <v>6857</v>
      </c>
      <c r="O48" s="22">
        <v>7412</v>
      </c>
    </row>
    <row r="49" spans="2:15" ht="13.5">
      <c r="B49" s="10" t="s">
        <v>80</v>
      </c>
      <c r="C49" s="2">
        <v>1071</v>
      </c>
      <c r="D49" s="2">
        <v>1666</v>
      </c>
      <c r="E49" s="2">
        <v>2196</v>
      </c>
      <c r="F49" s="2">
        <v>2560</v>
      </c>
      <c r="G49" s="2">
        <v>2554</v>
      </c>
      <c r="H49" s="2">
        <v>1367</v>
      </c>
      <c r="I49" s="2">
        <v>1676</v>
      </c>
      <c r="J49" s="2">
        <v>2057</v>
      </c>
      <c r="K49" s="2">
        <v>2366</v>
      </c>
      <c r="L49" s="2">
        <v>2090</v>
      </c>
      <c r="M49" s="2">
        <v>1820</v>
      </c>
      <c r="N49" s="2">
        <v>1463</v>
      </c>
      <c r="O49" s="22">
        <v>1185</v>
      </c>
    </row>
    <row r="50" spans="2:15" ht="13.5">
      <c r="B50" s="7" t="s">
        <v>81</v>
      </c>
      <c r="C50" s="2">
        <v>4819</v>
      </c>
      <c r="D50" s="2">
        <v>4955</v>
      </c>
      <c r="E50" s="2">
        <v>4809</v>
      </c>
      <c r="F50" s="2">
        <v>4701</v>
      </c>
      <c r="G50" s="2">
        <v>4736</v>
      </c>
      <c r="H50" s="2">
        <v>4658</v>
      </c>
      <c r="I50" s="2">
        <v>4770</v>
      </c>
      <c r="J50" s="2">
        <v>4525</v>
      </c>
      <c r="K50" s="2">
        <v>4683</v>
      </c>
      <c r="L50" s="2">
        <v>4678</v>
      </c>
      <c r="M50" s="2">
        <v>4628</v>
      </c>
      <c r="N50" s="2">
        <v>4575</v>
      </c>
      <c r="O50" s="22">
        <v>4853</v>
      </c>
    </row>
    <row r="51" spans="2:15" ht="13.5">
      <c r="B51" s="7" t="s">
        <v>82</v>
      </c>
      <c r="C51" s="2">
        <v>3113</v>
      </c>
      <c r="D51" s="2">
        <v>3080</v>
      </c>
      <c r="E51" s="2">
        <v>3150</v>
      </c>
      <c r="F51" s="2">
        <v>3010</v>
      </c>
      <c r="G51" s="2">
        <v>2975</v>
      </c>
      <c r="H51" s="2">
        <v>3041</v>
      </c>
      <c r="I51" s="2">
        <v>3066</v>
      </c>
      <c r="J51" s="2">
        <v>2938</v>
      </c>
      <c r="K51" s="2">
        <v>2913</v>
      </c>
      <c r="L51" s="2">
        <v>2902</v>
      </c>
      <c r="M51" s="2">
        <v>2874</v>
      </c>
      <c r="N51" s="2">
        <v>2212</v>
      </c>
      <c r="O51" s="22">
        <v>2215</v>
      </c>
    </row>
    <row r="52" spans="2:15" ht="13.5">
      <c r="B52" s="7" t="s">
        <v>83</v>
      </c>
      <c r="C52" s="2">
        <v>3734</v>
      </c>
      <c r="D52" s="2">
        <v>3774</v>
      </c>
      <c r="E52" s="2">
        <v>3696</v>
      </c>
      <c r="F52" s="2">
        <v>3859</v>
      </c>
      <c r="G52" s="2">
        <v>4017</v>
      </c>
      <c r="H52" s="2">
        <v>3814</v>
      </c>
      <c r="I52" s="2">
        <v>4157</v>
      </c>
      <c r="J52" s="2">
        <v>4145</v>
      </c>
      <c r="K52" s="2">
        <v>4184</v>
      </c>
      <c r="L52" s="2">
        <v>4072</v>
      </c>
      <c r="M52" s="2">
        <v>3925</v>
      </c>
      <c r="N52" s="2">
        <v>3663</v>
      </c>
      <c r="O52" s="22">
        <v>3558</v>
      </c>
    </row>
    <row r="53" spans="2:15" ht="13.5">
      <c r="B53" s="7" t="s">
        <v>84</v>
      </c>
      <c r="C53" s="2">
        <v>4540</v>
      </c>
      <c r="D53" s="2">
        <v>4509</v>
      </c>
      <c r="E53" s="2">
        <v>4315</v>
      </c>
      <c r="F53" s="2">
        <v>4244</v>
      </c>
      <c r="G53" s="2">
        <v>4014</v>
      </c>
      <c r="H53" s="2">
        <v>3971</v>
      </c>
      <c r="I53" s="2">
        <v>4047</v>
      </c>
      <c r="J53" s="2">
        <v>4021</v>
      </c>
      <c r="K53" s="2">
        <v>4099</v>
      </c>
      <c r="L53" s="2">
        <v>4159</v>
      </c>
      <c r="M53" s="2">
        <v>4089</v>
      </c>
      <c r="N53" s="2">
        <v>4192</v>
      </c>
      <c r="O53" s="22">
        <v>4099</v>
      </c>
    </row>
    <row r="54" spans="2:15" ht="13.5">
      <c r="B54" s="36" t="s">
        <v>85</v>
      </c>
      <c r="C54" s="37">
        <f>C35+C39+C40+C41+C42+C43+C44+C45+C46+C47+C48+C49+C50+C51+C52+C53</f>
        <v>78520</v>
      </c>
      <c r="D54" s="37">
        <f aca="true" t="shared" si="2" ref="D54:O54">D35+D39+D40+D41+D42+D43+D44+D45+D46+D47+D48+D49+D50+D51+D52+D53</f>
        <v>69125</v>
      </c>
      <c r="E54" s="37">
        <f t="shared" si="2"/>
        <v>67960</v>
      </c>
      <c r="F54" s="37">
        <f t="shared" si="2"/>
        <v>67875</v>
      </c>
      <c r="G54" s="37">
        <f t="shared" si="2"/>
        <v>64917</v>
      </c>
      <c r="H54" s="37">
        <f t="shared" si="2"/>
        <v>61573</v>
      </c>
      <c r="I54" s="37">
        <f t="shared" si="2"/>
        <v>68439</v>
      </c>
      <c r="J54" s="37">
        <f t="shared" si="2"/>
        <v>64083</v>
      </c>
      <c r="K54" s="37">
        <f t="shared" si="2"/>
        <v>65565</v>
      </c>
      <c r="L54" s="37">
        <f t="shared" si="2"/>
        <v>67154</v>
      </c>
      <c r="M54" s="37">
        <f t="shared" si="2"/>
        <v>67241</v>
      </c>
      <c r="N54" s="37">
        <f t="shared" si="2"/>
        <v>65496</v>
      </c>
      <c r="O54" s="37">
        <f t="shared" si="2"/>
        <v>66775</v>
      </c>
    </row>
    <row r="55" spans="2:15" ht="13.5">
      <c r="B55" s="10" t="s">
        <v>86</v>
      </c>
      <c r="C55" s="2">
        <v>418</v>
      </c>
      <c r="D55" s="2">
        <v>408</v>
      </c>
      <c r="E55" s="2">
        <v>396</v>
      </c>
      <c r="F55" s="2">
        <v>344</v>
      </c>
      <c r="G55" s="2">
        <v>368</v>
      </c>
      <c r="H55" s="2">
        <v>122</v>
      </c>
      <c r="I55" s="2">
        <v>481</v>
      </c>
      <c r="J55" s="2">
        <v>508</v>
      </c>
      <c r="K55" s="2">
        <v>643</v>
      </c>
      <c r="L55" s="2">
        <v>497</v>
      </c>
      <c r="M55" s="2">
        <v>533</v>
      </c>
      <c r="N55" s="2">
        <v>573</v>
      </c>
      <c r="O55" s="22">
        <v>686</v>
      </c>
    </row>
    <row r="56" spans="2:15" ht="13.5">
      <c r="B56" s="27" t="s">
        <v>95</v>
      </c>
      <c r="C56" s="2">
        <v>394</v>
      </c>
      <c r="D56" s="2">
        <v>395</v>
      </c>
      <c r="E56" s="2">
        <v>328</v>
      </c>
      <c r="F56" s="2">
        <v>317</v>
      </c>
      <c r="G56" s="2">
        <v>252</v>
      </c>
      <c r="H56" s="2">
        <v>311</v>
      </c>
      <c r="I56" s="2">
        <v>399</v>
      </c>
      <c r="J56" s="2">
        <v>346</v>
      </c>
      <c r="K56" s="2">
        <v>443</v>
      </c>
      <c r="L56" s="2">
        <v>579</v>
      </c>
      <c r="M56" s="2">
        <v>548</v>
      </c>
      <c r="N56" s="2">
        <v>598</v>
      </c>
      <c r="O56" s="22">
        <v>617</v>
      </c>
    </row>
    <row r="57" spans="2:15" ht="13.5">
      <c r="B57" s="38" t="s">
        <v>96</v>
      </c>
      <c r="C57" s="37">
        <f>C54+C55-C56</f>
        <v>78544</v>
      </c>
      <c r="D57" s="37">
        <f aca="true" t="shared" si="3" ref="D57:O57">D54+D55-D56</f>
        <v>69138</v>
      </c>
      <c r="E57" s="37">
        <f t="shared" si="3"/>
        <v>68028</v>
      </c>
      <c r="F57" s="37">
        <f t="shared" si="3"/>
        <v>67902</v>
      </c>
      <c r="G57" s="37">
        <f t="shared" si="3"/>
        <v>65033</v>
      </c>
      <c r="H57" s="37">
        <f t="shared" si="3"/>
        <v>61384</v>
      </c>
      <c r="I57" s="37">
        <f t="shared" si="3"/>
        <v>68521</v>
      </c>
      <c r="J57" s="37">
        <f t="shared" si="3"/>
        <v>64245</v>
      </c>
      <c r="K57" s="37">
        <f t="shared" si="3"/>
        <v>65765</v>
      </c>
      <c r="L57" s="37">
        <f t="shared" si="3"/>
        <v>67072</v>
      </c>
      <c r="M57" s="37">
        <f t="shared" si="3"/>
        <v>67226</v>
      </c>
      <c r="N57" s="37">
        <f t="shared" si="3"/>
        <v>65471</v>
      </c>
      <c r="O57" s="37">
        <f t="shared" si="3"/>
        <v>66844</v>
      </c>
    </row>
    <row r="58" ht="13.5">
      <c r="B58" s="31"/>
    </row>
    <row r="59" spans="2:12" ht="28.5" customHeight="1">
      <c r="B59" s="41" t="s">
        <v>89</v>
      </c>
      <c r="C59" s="41"/>
      <c r="D59" s="41"/>
      <c r="E59" s="41"/>
      <c r="F59" s="41"/>
      <c r="G59" s="41"/>
      <c r="H59" s="41"/>
      <c r="I59" s="41"/>
      <c r="J59" s="41"/>
      <c r="K59" s="41"/>
      <c r="L59" s="41"/>
    </row>
    <row r="60" spans="2:12" ht="13.5" customHeight="1">
      <c r="B60" s="42" t="s">
        <v>88</v>
      </c>
      <c r="C60" s="42"/>
      <c r="D60" s="42"/>
      <c r="E60" s="42"/>
      <c r="F60" s="42"/>
      <c r="G60" s="42"/>
      <c r="H60" s="42"/>
      <c r="I60" s="42"/>
      <c r="J60" s="42"/>
      <c r="K60" s="42"/>
      <c r="L60" s="42"/>
    </row>
    <row r="61" spans="2:12" ht="27.75" customHeight="1">
      <c r="B61" s="41" t="s">
        <v>90</v>
      </c>
      <c r="C61" s="41"/>
      <c r="D61" s="41"/>
      <c r="E61" s="41"/>
      <c r="F61" s="41"/>
      <c r="G61" s="41"/>
      <c r="H61" s="41"/>
      <c r="I61" s="41"/>
      <c r="J61" s="41"/>
      <c r="K61" s="41"/>
      <c r="L61" s="41"/>
    </row>
    <row r="62" spans="2:12" ht="41.25" customHeight="1">
      <c r="B62" s="41" t="s">
        <v>97</v>
      </c>
      <c r="C62" s="41"/>
      <c r="D62" s="41"/>
      <c r="E62" s="41"/>
      <c r="F62" s="41"/>
      <c r="G62" s="41"/>
      <c r="H62" s="41"/>
      <c r="I62" s="41"/>
      <c r="J62" s="41"/>
      <c r="K62" s="41"/>
      <c r="L62" s="41"/>
    </row>
    <row r="63" spans="2:12" ht="67.5" customHeight="1">
      <c r="B63" s="41" t="s">
        <v>98</v>
      </c>
      <c r="C63" s="41"/>
      <c r="D63" s="41"/>
      <c r="E63" s="41"/>
      <c r="F63" s="41"/>
      <c r="G63" s="41"/>
      <c r="H63" s="41"/>
      <c r="I63" s="41"/>
      <c r="J63" s="41"/>
      <c r="K63" s="41"/>
      <c r="L63" s="41"/>
    </row>
    <row r="64" spans="2:12" ht="26.25" customHeight="1">
      <c r="B64" s="41" t="s">
        <v>91</v>
      </c>
      <c r="C64" s="41"/>
      <c r="D64" s="41"/>
      <c r="E64" s="41"/>
      <c r="F64" s="41"/>
      <c r="G64" s="41"/>
      <c r="H64" s="41"/>
      <c r="I64" s="41"/>
      <c r="J64" s="41"/>
      <c r="K64" s="41"/>
      <c r="L64" s="41"/>
    </row>
    <row r="65" spans="2:12" ht="27.75" customHeight="1">
      <c r="B65" s="41" t="s">
        <v>99</v>
      </c>
      <c r="C65" s="41"/>
      <c r="D65" s="41"/>
      <c r="E65" s="41"/>
      <c r="F65" s="41"/>
      <c r="G65" s="41"/>
      <c r="H65" s="41"/>
      <c r="I65" s="41"/>
      <c r="J65" s="41"/>
      <c r="K65" s="41"/>
      <c r="L65" s="41"/>
    </row>
    <row r="66" spans="2:12" ht="13.5">
      <c r="B66" s="34"/>
      <c r="C66" s="34"/>
      <c r="D66" s="34"/>
      <c r="E66" s="34"/>
      <c r="F66" s="34"/>
      <c r="G66" s="34"/>
      <c r="H66" s="34"/>
      <c r="I66" s="34"/>
      <c r="J66" s="34"/>
      <c r="K66" s="34"/>
      <c r="L66" s="34"/>
    </row>
    <row r="67" spans="2:12" ht="13.5">
      <c r="B67" s="35" t="s">
        <v>87</v>
      </c>
      <c r="C67" s="35"/>
      <c r="D67" s="35"/>
      <c r="E67" s="35"/>
      <c r="F67" s="35"/>
      <c r="G67" s="35"/>
      <c r="H67" s="35"/>
      <c r="I67" s="35"/>
      <c r="J67" s="35"/>
      <c r="K67" s="35"/>
      <c r="L67" s="35"/>
    </row>
  </sheetData>
  <sheetProtection/>
  <mergeCells count="7">
    <mergeCell ref="B65:L65"/>
    <mergeCell ref="B64:L64"/>
    <mergeCell ref="B59:L59"/>
    <mergeCell ref="B60:L60"/>
    <mergeCell ref="B61:L61"/>
    <mergeCell ref="B62:L62"/>
    <mergeCell ref="B63:L63"/>
  </mergeCells>
  <printOptions horizontalCentered="1" verticalCentered="1"/>
  <pageMargins left="0" right="0" top="0.3937007874015748" bottom="0.3937007874015748" header="0.5118110236220472" footer="0.5118110236220472"/>
  <pageSetup fitToHeight="1" fitToWidth="1" horizontalDpi="600" verticalDpi="600" orientation="landscape" paperSize="8" scale="82" r:id="rId1"/>
</worksheet>
</file>

<file path=xl/worksheets/sheet2.xml><?xml version="1.0" encoding="utf-8"?>
<worksheet xmlns="http://schemas.openxmlformats.org/spreadsheetml/2006/main" xmlns:r="http://schemas.openxmlformats.org/officeDocument/2006/relationships">
  <dimension ref="B2:V74"/>
  <sheetViews>
    <sheetView view="pageBreakPreview" zoomScale="85" zoomScaleNormal="85" zoomScaleSheetLayoutView="85" zoomScalePageLayoutView="0" workbookViewId="0" topLeftCell="A1">
      <selection activeCell="O64" sqref="O64"/>
    </sheetView>
  </sheetViews>
  <sheetFormatPr defaultColWidth="9.00390625" defaultRowHeight="13.5"/>
  <cols>
    <col min="2" max="2" width="22.25390625" style="0" customWidth="1"/>
    <col min="19" max="19" width="9.25390625" style="0" bestFit="1" customWidth="1"/>
  </cols>
  <sheetData>
    <row r="2" spans="2:13" ht="18.75">
      <c r="B2" s="1" t="s">
        <v>35</v>
      </c>
      <c r="C2" s="1"/>
      <c r="D2" s="1"/>
      <c r="K2" s="1"/>
      <c r="M2" s="1"/>
    </row>
    <row r="4" ht="13.5">
      <c r="B4" t="s">
        <v>6</v>
      </c>
    </row>
    <row r="5" spans="2:22" ht="13.5">
      <c r="B5" s="15" t="s">
        <v>0</v>
      </c>
      <c r="C5" s="16" t="s">
        <v>7</v>
      </c>
      <c r="D5" s="16" t="s">
        <v>8</v>
      </c>
      <c r="E5" s="16" t="s">
        <v>1</v>
      </c>
      <c r="F5" s="16" t="s">
        <v>2</v>
      </c>
      <c r="G5" s="16" t="s">
        <v>3</v>
      </c>
      <c r="H5" s="16" t="s">
        <v>4</v>
      </c>
      <c r="I5" s="16" t="s">
        <v>5</v>
      </c>
      <c r="J5" s="16" t="s">
        <v>50</v>
      </c>
      <c r="K5" s="16" t="s">
        <v>51</v>
      </c>
      <c r="L5" s="29"/>
      <c r="M5" s="29"/>
      <c r="N5" s="29"/>
      <c r="O5" s="29"/>
      <c r="P5" s="29"/>
      <c r="Q5" s="29"/>
      <c r="R5" s="29"/>
      <c r="S5" s="30"/>
      <c r="T5" s="30"/>
      <c r="U5" s="30"/>
      <c r="V5" s="31"/>
    </row>
    <row r="6" spans="2:21" ht="13.5">
      <c r="B6" s="5" t="s">
        <v>17</v>
      </c>
      <c r="C6" s="2">
        <v>44045</v>
      </c>
      <c r="D6" s="2">
        <v>43232</v>
      </c>
      <c r="E6" s="2">
        <v>42756</v>
      </c>
      <c r="F6" s="2">
        <v>42676</v>
      </c>
      <c r="G6" s="2">
        <v>40562</v>
      </c>
      <c r="H6" s="2">
        <v>38128</v>
      </c>
      <c r="I6" s="2">
        <v>39122</v>
      </c>
      <c r="J6" s="2">
        <v>39554</v>
      </c>
      <c r="K6" s="2">
        <v>38450</v>
      </c>
      <c r="L6" s="2"/>
      <c r="M6" s="2"/>
      <c r="N6" s="2"/>
      <c r="O6" s="2"/>
      <c r="P6" s="2"/>
      <c r="Q6" s="2"/>
      <c r="R6" s="2"/>
      <c r="S6" s="2"/>
      <c r="T6" s="2"/>
      <c r="U6" s="2"/>
    </row>
    <row r="7" spans="2:21" ht="13.5">
      <c r="B7" s="6" t="s">
        <v>18</v>
      </c>
      <c r="C7" s="2">
        <v>38604</v>
      </c>
      <c r="D7" s="2">
        <v>38001</v>
      </c>
      <c r="E7" s="2">
        <v>37354</v>
      </c>
      <c r="F7" s="2">
        <v>37441</v>
      </c>
      <c r="G7" s="2">
        <v>34769</v>
      </c>
      <c r="H7" s="2">
        <v>32515</v>
      </c>
      <c r="I7" s="2">
        <v>34055</v>
      </c>
      <c r="J7" s="2">
        <v>34605</v>
      </c>
      <c r="K7" s="2">
        <v>33400</v>
      </c>
      <c r="L7" s="2"/>
      <c r="M7" s="2"/>
      <c r="N7" s="2"/>
      <c r="O7" s="2"/>
      <c r="P7" s="2"/>
      <c r="Q7" s="2"/>
      <c r="R7" s="2"/>
      <c r="S7" s="2"/>
      <c r="T7" s="2"/>
      <c r="U7" s="2"/>
    </row>
    <row r="8" spans="2:21" ht="13.5">
      <c r="B8" s="6" t="s">
        <v>19</v>
      </c>
      <c r="C8" s="2">
        <v>5441</v>
      </c>
      <c r="D8" s="2">
        <v>5231</v>
      </c>
      <c r="E8" s="2">
        <v>5402</v>
      </c>
      <c r="F8" s="2">
        <v>5235</v>
      </c>
      <c r="G8" s="2">
        <v>5793</v>
      </c>
      <c r="H8" s="2">
        <v>5613</v>
      </c>
      <c r="I8" s="2">
        <v>5067</v>
      </c>
      <c r="J8" s="2">
        <v>4949</v>
      </c>
      <c r="K8" s="2">
        <v>5050</v>
      </c>
      <c r="L8" s="2"/>
      <c r="M8" s="2"/>
      <c r="N8" s="2"/>
      <c r="O8" s="2"/>
      <c r="P8" s="2"/>
      <c r="Q8" s="2"/>
      <c r="R8" s="2"/>
      <c r="S8" s="2"/>
      <c r="T8" s="2"/>
      <c r="U8" s="2"/>
    </row>
    <row r="9" spans="2:14" ht="13.5">
      <c r="B9" s="6"/>
      <c r="N9" s="4"/>
    </row>
    <row r="10" spans="2:21" ht="13.5">
      <c r="B10" s="7" t="s">
        <v>20</v>
      </c>
      <c r="C10" s="2">
        <v>3763</v>
      </c>
      <c r="D10" s="2">
        <v>2776</v>
      </c>
      <c r="E10" s="2">
        <v>2477</v>
      </c>
      <c r="F10" s="2">
        <v>2367</v>
      </c>
      <c r="G10" s="2">
        <v>2816</v>
      </c>
      <c r="H10" s="2">
        <v>3003</v>
      </c>
      <c r="I10" s="2">
        <v>3086</v>
      </c>
      <c r="J10" s="2">
        <v>3311</v>
      </c>
      <c r="K10" s="2">
        <v>4239</v>
      </c>
      <c r="L10" s="2"/>
      <c r="M10" s="2"/>
      <c r="N10" s="2"/>
      <c r="O10" s="2"/>
      <c r="P10" s="2"/>
      <c r="Q10" s="2"/>
      <c r="R10" s="2"/>
      <c r="S10" s="22"/>
      <c r="T10" s="22"/>
      <c r="U10" s="2"/>
    </row>
    <row r="11" spans="2:21" ht="13.5">
      <c r="B11" s="7" t="s">
        <v>21</v>
      </c>
      <c r="C11" s="19">
        <v>-1565</v>
      </c>
      <c r="D11" s="19">
        <v>-1654</v>
      </c>
      <c r="E11" s="19">
        <v>-1677</v>
      </c>
      <c r="F11" s="19">
        <v>-1686</v>
      </c>
      <c r="G11" s="19">
        <v>-1034</v>
      </c>
      <c r="H11" s="19">
        <v>-755</v>
      </c>
      <c r="I11" s="19">
        <v>-591</v>
      </c>
      <c r="J11" s="19">
        <v>-618</v>
      </c>
      <c r="K11" s="18">
        <v>-367</v>
      </c>
      <c r="L11" s="25"/>
      <c r="M11" s="25"/>
      <c r="N11" s="25"/>
      <c r="O11" s="25"/>
      <c r="P11" s="25"/>
      <c r="Q11" s="25"/>
      <c r="R11" s="25"/>
      <c r="S11" s="25"/>
      <c r="T11" s="25"/>
      <c r="U11" s="2"/>
    </row>
    <row r="12" spans="2:21" ht="13.5">
      <c r="B12" s="7" t="s">
        <v>24</v>
      </c>
      <c r="C12" s="20">
        <v>1919</v>
      </c>
      <c r="D12" s="20">
        <v>1789</v>
      </c>
      <c r="E12" s="20">
        <v>1662</v>
      </c>
      <c r="F12" s="20">
        <v>1657</v>
      </c>
      <c r="G12" s="20">
        <v>1316</v>
      </c>
      <c r="H12" s="20">
        <v>1209</v>
      </c>
      <c r="I12" s="20">
        <v>1105</v>
      </c>
      <c r="J12">
        <v>977</v>
      </c>
      <c r="K12" s="20">
        <v>1054</v>
      </c>
      <c r="L12" s="2"/>
      <c r="M12" s="2"/>
      <c r="N12" s="2"/>
      <c r="O12" s="2"/>
      <c r="P12" s="2"/>
      <c r="Q12" s="2"/>
      <c r="R12" s="2"/>
      <c r="S12" s="22"/>
      <c r="T12" s="22"/>
      <c r="U12" s="2"/>
    </row>
    <row r="13" spans="2:21" ht="13.5">
      <c r="B13" s="7" t="s">
        <v>25</v>
      </c>
      <c r="C13" s="20">
        <v>3484</v>
      </c>
      <c r="D13" s="20">
        <v>3443</v>
      </c>
      <c r="E13" s="20">
        <v>3339</v>
      </c>
      <c r="F13" s="20">
        <v>3343</v>
      </c>
      <c r="G13" s="20">
        <v>2350</v>
      </c>
      <c r="H13" s="20">
        <v>1964</v>
      </c>
      <c r="I13" s="20">
        <v>1696</v>
      </c>
      <c r="J13" s="20">
        <v>1595</v>
      </c>
      <c r="K13" s="20">
        <v>1421</v>
      </c>
      <c r="L13" s="2"/>
      <c r="M13" s="2"/>
      <c r="N13" s="2"/>
      <c r="O13" s="2"/>
      <c r="P13" s="2"/>
      <c r="Q13" s="2"/>
      <c r="R13" s="2"/>
      <c r="S13" s="22"/>
      <c r="T13" s="22"/>
      <c r="U13" s="2"/>
    </row>
    <row r="14" spans="2:20" ht="13.5">
      <c r="B14" s="7" t="s">
        <v>22</v>
      </c>
      <c r="C14" s="20">
        <v>5279</v>
      </c>
      <c r="D14" s="20">
        <v>4399</v>
      </c>
      <c r="E14" s="20">
        <v>4131</v>
      </c>
      <c r="F14" s="20">
        <v>4033</v>
      </c>
      <c r="G14" s="20">
        <v>3817</v>
      </c>
      <c r="H14" s="20">
        <v>3725</v>
      </c>
      <c r="I14" s="20">
        <v>3644</v>
      </c>
      <c r="J14" s="20">
        <v>3894</v>
      </c>
      <c r="K14" s="20">
        <v>4566</v>
      </c>
      <c r="L14" s="20"/>
      <c r="M14" s="20"/>
      <c r="N14" s="20"/>
      <c r="O14" s="20"/>
      <c r="P14" s="20"/>
      <c r="Q14" s="20"/>
      <c r="R14" s="20"/>
      <c r="S14" s="24"/>
      <c r="T14" s="24"/>
    </row>
    <row r="15" spans="2:20" ht="13.5">
      <c r="B15" s="7" t="s">
        <v>26</v>
      </c>
      <c r="C15" s="20">
        <v>1842</v>
      </c>
      <c r="D15" s="20">
        <v>1317</v>
      </c>
      <c r="E15" s="20">
        <v>1065</v>
      </c>
      <c r="F15" s="20">
        <v>1027</v>
      </c>
      <c r="G15">
        <v>892</v>
      </c>
      <c r="H15" s="21">
        <v>788</v>
      </c>
      <c r="I15" s="21">
        <v>890</v>
      </c>
      <c r="J15" s="21">
        <v>859</v>
      </c>
      <c r="K15" s="20">
        <v>1198</v>
      </c>
      <c r="L15" s="20"/>
      <c r="M15" s="2"/>
      <c r="N15" s="2"/>
      <c r="O15" s="2"/>
      <c r="P15" s="2"/>
      <c r="Q15" s="2"/>
      <c r="R15" s="2"/>
      <c r="S15" s="24"/>
      <c r="T15" s="24"/>
    </row>
    <row r="16" spans="2:20" ht="13.5">
      <c r="B16" s="7" t="s">
        <v>24</v>
      </c>
      <c r="C16" s="20">
        <v>2484</v>
      </c>
      <c r="D16" s="20">
        <v>1938</v>
      </c>
      <c r="E16" s="20">
        <v>1680</v>
      </c>
      <c r="F16" s="20">
        <v>1589</v>
      </c>
      <c r="G16">
        <v>1031</v>
      </c>
      <c r="H16">
        <v>906</v>
      </c>
      <c r="I16">
        <v>1008</v>
      </c>
      <c r="J16">
        <v>987</v>
      </c>
      <c r="K16" s="20">
        <v>1325</v>
      </c>
      <c r="L16" s="20"/>
      <c r="M16" s="20"/>
      <c r="N16" s="2"/>
      <c r="O16" s="2"/>
      <c r="P16" s="2"/>
      <c r="Q16" s="2"/>
      <c r="R16" s="2"/>
      <c r="S16" s="24"/>
      <c r="T16" s="24"/>
    </row>
    <row r="17" spans="2:20" ht="13.5">
      <c r="B17" s="7" t="s">
        <v>25</v>
      </c>
      <c r="C17">
        <v>642</v>
      </c>
      <c r="D17">
        <v>621</v>
      </c>
      <c r="E17">
        <v>615</v>
      </c>
      <c r="F17">
        <v>562</v>
      </c>
      <c r="G17">
        <v>139</v>
      </c>
      <c r="H17">
        <v>118</v>
      </c>
      <c r="I17">
        <v>118</v>
      </c>
      <c r="J17">
        <v>128</v>
      </c>
      <c r="K17">
        <v>154</v>
      </c>
      <c r="S17" s="24"/>
      <c r="T17" s="24"/>
    </row>
    <row r="18" spans="2:20" ht="13.5">
      <c r="B18" s="8" t="s">
        <v>27</v>
      </c>
      <c r="C18">
        <v>280</v>
      </c>
      <c r="D18">
        <v>279</v>
      </c>
      <c r="E18">
        <v>263</v>
      </c>
      <c r="F18">
        <v>350</v>
      </c>
      <c r="G18">
        <v>221</v>
      </c>
      <c r="H18">
        <v>289</v>
      </c>
      <c r="I18">
        <v>357</v>
      </c>
      <c r="J18">
        <v>483</v>
      </c>
      <c r="K18">
        <v>662</v>
      </c>
      <c r="S18" s="24"/>
      <c r="T18" s="24"/>
    </row>
    <row r="19" spans="2:20" ht="13.5">
      <c r="B19" s="9" t="s">
        <v>28</v>
      </c>
      <c r="C19" s="20">
        <v>2818</v>
      </c>
      <c r="D19" s="20">
        <v>2442</v>
      </c>
      <c r="E19" s="20">
        <v>2469</v>
      </c>
      <c r="F19" s="20">
        <v>2343</v>
      </c>
      <c r="G19" s="20">
        <v>2355</v>
      </c>
      <c r="H19" s="20">
        <v>2298</v>
      </c>
      <c r="I19" s="20">
        <v>2041</v>
      </c>
      <c r="J19" s="20">
        <v>2204</v>
      </c>
      <c r="K19" s="20">
        <v>2380</v>
      </c>
      <c r="L19" s="20"/>
      <c r="M19" s="20"/>
      <c r="N19" s="20"/>
      <c r="O19" s="20"/>
      <c r="P19" s="20"/>
      <c r="Q19" s="20"/>
      <c r="R19" s="20"/>
      <c r="S19" s="24"/>
      <c r="T19" s="24"/>
    </row>
    <row r="20" spans="2:20" ht="13.5">
      <c r="B20" s="8" t="s">
        <v>29</v>
      </c>
      <c r="C20">
        <v>339</v>
      </c>
      <c r="D20">
        <v>361</v>
      </c>
      <c r="E20">
        <v>334</v>
      </c>
      <c r="F20">
        <v>313</v>
      </c>
      <c r="G20">
        <v>349</v>
      </c>
      <c r="H20">
        <v>350</v>
      </c>
      <c r="I20">
        <v>356</v>
      </c>
      <c r="J20">
        <v>348</v>
      </c>
      <c r="K20">
        <v>326</v>
      </c>
      <c r="S20" s="24"/>
      <c r="T20" s="24"/>
    </row>
    <row r="21" spans="2:20" ht="13.5">
      <c r="B21" s="9" t="s">
        <v>23</v>
      </c>
      <c r="C21">
        <v>49</v>
      </c>
      <c r="D21">
        <v>31</v>
      </c>
      <c r="E21">
        <v>23</v>
      </c>
      <c r="F21">
        <v>20</v>
      </c>
      <c r="G21">
        <v>33</v>
      </c>
      <c r="H21">
        <v>33</v>
      </c>
      <c r="I21">
        <v>33</v>
      </c>
      <c r="J21">
        <v>35</v>
      </c>
      <c r="K21">
        <v>40</v>
      </c>
      <c r="S21" s="24"/>
      <c r="T21" s="24"/>
    </row>
    <row r="22" spans="2:20" ht="13.5">
      <c r="B22" s="7" t="s">
        <v>24</v>
      </c>
      <c r="C22">
        <v>126</v>
      </c>
      <c r="D22">
        <v>103</v>
      </c>
      <c r="E22">
        <v>87</v>
      </c>
      <c r="F22">
        <v>78</v>
      </c>
      <c r="G22">
        <v>48</v>
      </c>
      <c r="H22">
        <v>42</v>
      </c>
      <c r="I22">
        <v>40</v>
      </c>
      <c r="J22">
        <v>42</v>
      </c>
      <c r="K22">
        <v>47</v>
      </c>
      <c r="S22" s="24"/>
      <c r="T22" s="24"/>
    </row>
    <row r="23" spans="2:20" ht="13.5">
      <c r="B23" s="7" t="s">
        <v>25</v>
      </c>
      <c r="C23">
        <v>77</v>
      </c>
      <c r="D23">
        <v>72</v>
      </c>
      <c r="E23">
        <v>64</v>
      </c>
      <c r="F23">
        <v>58</v>
      </c>
      <c r="G23">
        <v>15</v>
      </c>
      <c r="H23">
        <v>9</v>
      </c>
      <c r="I23">
        <v>7</v>
      </c>
      <c r="J23">
        <v>7</v>
      </c>
      <c r="K23">
        <v>7</v>
      </c>
      <c r="S23" s="24"/>
      <c r="T23" s="24"/>
    </row>
    <row r="24" spans="2:14" ht="13.5">
      <c r="B24" s="7"/>
      <c r="N24" s="4"/>
    </row>
    <row r="25" spans="2:21" ht="13.5">
      <c r="B25" s="10" t="s">
        <v>30</v>
      </c>
      <c r="C25" s="2">
        <v>13718</v>
      </c>
      <c r="D25" s="2">
        <v>12881</v>
      </c>
      <c r="E25" s="2">
        <v>14362</v>
      </c>
      <c r="F25" s="2">
        <v>18394</v>
      </c>
      <c r="G25" s="2">
        <v>14660</v>
      </c>
      <c r="H25" s="2">
        <v>14525</v>
      </c>
      <c r="I25" s="2">
        <v>16153</v>
      </c>
      <c r="J25" s="2">
        <v>16209</v>
      </c>
      <c r="K25" s="2">
        <v>17334</v>
      </c>
      <c r="L25" s="2"/>
      <c r="M25" s="2"/>
      <c r="N25" s="2"/>
      <c r="O25" s="2"/>
      <c r="P25" s="2"/>
      <c r="Q25" s="2"/>
      <c r="R25" s="2"/>
      <c r="S25" s="22"/>
      <c r="T25" s="22"/>
      <c r="U25" s="2"/>
    </row>
    <row r="26" spans="2:21" ht="13.5">
      <c r="B26" s="7" t="s">
        <v>31</v>
      </c>
      <c r="C26" s="2">
        <v>3967</v>
      </c>
      <c r="D26" s="2">
        <v>3561</v>
      </c>
      <c r="E26" s="2">
        <v>4264</v>
      </c>
      <c r="F26" s="2">
        <v>7875</v>
      </c>
      <c r="G26" s="2">
        <v>3827</v>
      </c>
      <c r="H26" s="2">
        <v>3794</v>
      </c>
      <c r="I26" s="2">
        <v>4783</v>
      </c>
      <c r="J26" s="2">
        <v>5454</v>
      </c>
      <c r="K26" s="2">
        <v>7224</v>
      </c>
      <c r="L26" s="2"/>
      <c r="M26" s="2"/>
      <c r="N26" s="2"/>
      <c r="O26" s="2"/>
      <c r="P26" s="2"/>
      <c r="Q26" s="2"/>
      <c r="R26" s="2"/>
      <c r="S26" s="22"/>
      <c r="T26" s="22"/>
      <c r="U26" s="2"/>
    </row>
    <row r="27" spans="2:21" ht="13.5">
      <c r="B27" s="7" t="s">
        <v>32</v>
      </c>
      <c r="C27" s="2">
        <v>-31</v>
      </c>
      <c r="D27" s="2">
        <v>426</v>
      </c>
      <c r="E27" s="2">
        <v>646</v>
      </c>
      <c r="F27" s="2">
        <v>1211</v>
      </c>
      <c r="G27" s="2">
        <v>1178</v>
      </c>
      <c r="H27" s="2">
        <v>839</v>
      </c>
      <c r="I27" s="2">
        <v>1490</v>
      </c>
      <c r="J27" s="2">
        <v>702</v>
      </c>
      <c r="K27" s="2">
        <v>549</v>
      </c>
      <c r="L27" s="2"/>
      <c r="M27" s="2"/>
      <c r="N27" s="2"/>
      <c r="O27" s="2"/>
      <c r="P27" s="2"/>
      <c r="Q27" s="2"/>
      <c r="R27" s="2"/>
      <c r="S27" s="22"/>
      <c r="T27" s="22"/>
      <c r="U27" s="2"/>
    </row>
    <row r="28" spans="2:21" ht="13.5">
      <c r="B28" s="7" t="s">
        <v>33</v>
      </c>
      <c r="C28" s="2">
        <v>9782</v>
      </c>
      <c r="D28" s="2">
        <v>8894</v>
      </c>
      <c r="E28" s="2">
        <v>9452</v>
      </c>
      <c r="F28" s="2">
        <v>9308</v>
      </c>
      <c r="G28" s="2">
        <v>9655</v>
      </c>
      <c r="H28" s="2">
        <v>9892</v>
      </c>
      <c r="I28" s="2">
        <v>9880</v>
      </c>
      <c r="J28" s="2">
        <v>10053</v>
      </c>
      <c r="K28" s="2">
        <v>9561</v>
      </c>
      <c r="L28" s="2"/>
      <c r="M28" s="2"/>
      <c r="N28" s="2"/>
      <c r="O28" s="2"/>
      <c r="P28" s="2"/>
      <c r="Q28" s="2"/>
      <c r="R28" s="2"/>
      <c r="S28" s="22"/>
      <c r="T28" s="22"/>
      <c r="U28" s="2"/>
    </row>
    <row r="29" spans="2:17" ht="13.5">
      <c r="B29" s="7"/>
      <c r="N29" s="4"/>
      <c r="Q29" s="20"/>
    </row>
    <row r="30" spans="2:21" ht="13.5">
      <c r="B30" s="11" t="s">
        <v>34</v>
      </c>
      <c r="C30" s="4">
        <f aca="true" t="shared" si="0" ref="C30:K30">SUM(C6+C10+C25)</f>
        <v>61526</v>
      </c>
      <c r="D30" s="4">
        <f t="shared" si="0"/>
        <v>58889</v>
      </c>
      <c r="E30" s="4">
        <f t="shared" si="0"/>
        <v>59595</v>
      </c>
      <c r="F30" s="4">
        <f t="shared" si="0"/>
        <v>63437</v>
      </c>
      <c r="G30" s="4">
        <f t="shared" si="0"/>
        <v>58038</v>
      </c>
      <c r="H30" s="4">
        <f t="shared" si="0"/>
        <v>55656</v>
      </c>
      <c r="I30" s="4">
        <f t="shared" si="0"/>
        <v>58361</v>
      </c>
      <c r="J30" s="4">
        <f t="shared" si="0"/>
        <v>59074</v>
      </c>
      <c r="K30" s="4">
        <f t="shared" si="0"/>
        <v>60023</v>
      </c>
      <c r="L30" s="2"/>
      <c r="M30" s="2"/>
      <c r="N30" s="2"/>
      <c r="O30" s="26"/>
      <c r="P30" s="26"/>
      <c r="Q30" s="26"/>
      <c r="R30" s="26"/>
      <c r="S30" s="26"/>
      <c r="T30" s="26"/>
      <c r="U30" s="2"/>
    </row>
    <row r="31" spans="2:21" ht="13.5">
      <c r="B31" s="17" t="s">
        <v>48</v>
      </c>
      <c r="C31" s="4">
        <v>2118.372125051646</v>
      </c>
      <c r="D31" s="4">
        <v>2045.4671761028135</v>
      </c>
      <c r="E31" s="4">
        <v>2080.032110572057</v>
      </c>
      <c r="F31" s="4">
        <v>2239.2163783974584</v>
      </c>
      <c r="G31" s="4">
        <v>2064</v>
      </c>
      <c r="H31" s="4">
        <v>1994</v>
      </c>
      <c r="I31" s="4">
        <v>2107</v>
      </c>
      <c r="J31" s="4">
        <v>2146</v>
      </c>
      <c r="K31" s="4">
        <v>2206</v>
      </c>
      <c r="L31" s="2"/>
      <c r="M31" s="2"/>
      <c r="N31" s="2"/>
      <c r="O31" s="26"/>
      <c r="P31" s="26"/>
      <c r="Q31" s="26"/>
      <c r="R31" s="26"/>
      <c r="S31" s="22"/>
      <c r="T31" s="22"/>
      <c r="U31" s="2"/>
    </row>
    <row r="33" spans="2:15" ht="13.5">
      <c r="B33" s="15" t="s">
        <v>0</v>
      </c>
      <c r="C33" s="16" t="s">
        <v>52</v>
      </c>
      <c r="D33" s="16" t="s">
        <v>53</v>
      </c>
      <c r="E33" s="16" t="s">
        <v>54</v>
      </c>
      <c r="F33" s="16" t="s">
        <v>55</v>
      </c>
      <c r="G33" s="16" t="s">
        <v>56</v>
      </c>
      <c r="H33" s="16" t="s">
        <v>57</v>
      </c>
      <c r="I33" s="16" t="s">
        <v>60</v>
      </c>
      <c r="J33" s="23" t="s">
        <v>61</v>
      </c>
      <c r="K33" s="23" t="s">
        <v>62</v>
      </c>
      <c r="L33" s="23" t="s">
        <v>63</v>
      </c>
      <c r="M33" s="23" t="s">
        <v>94</v>
      </c>
      <c r="N33" s="23" t="s">
        <v>104</v>
      </c>
      <c r="O33" s="23" t="s">
        <v>106</v>
      </c>
    </row>
    <row r="34" spans="2:15" ht="13.5">
      <c r="B34" s="5" t="s">
        <v>17</v>
      </c>
      <c r="C34" s="2">
        <f>SUM(C35:C36)</f>
        <v>39170</v>
      </c>
      <c r="D34" s="2">
        <f aca="true" t="shared" si="1" ref="D34:O34">SUM(D35:D36)</f>
        <v>38828</v>
      </c>
      <c r="E34" s="2">
        <f t="shared" si="1"/>
        <v>36767</v>
      </c>
      <c r="F34" s="2">
        <f t="shared" si="1"/>
        <v>35734</v>
      </c>
      <c r="G34" s="2">
        <f t="shared" si="1"/>
        <v>35437</v>
      </c>
      <c r="H34" s="2">
        <f t="shared" si="1"/>
        <v>35170</v>
      </c>
      <c r="I34" s="2">
        <f t="shared" si="1"/>
        <v>36169</v>
      </c>
      <c r="J34" s="2">
        <f t="shared" si="1"/>
        <v>36784</v>
      </c>
      <c r="K34" s="2">
        <f t="shared" si="1"/>
        <v>37995</v>
      </c>
      <c r="L34" s="2">
        <f t="shared" si="1"/>
        <v>37247</v>
      </c>
      <c r="M34" s="2">
        <f t="shared" si="1"/>
        <v>37213</v>
      </c>
      <c r="N34" s="2">
        <f t="shared" si="1"/>
        <v>37911</v>
      </c>
      <c r="O34" s="2">
        <f t="shared" si="1"/>
        <v>38542</v>
      </c>
    </row>
    <row r="35" spans="2:15" ht="13.5">
      <c r="B35" s="6" t="s">
        <v>18</v>
      </c>
      <c r="C35" s="2">
        <v>34163</v>
      </c>
      <c r="D35" s="2">
        <v>33830</v>
      </c>
      <c r="E35" s="2">
        <v>31989</v>
      </c>
      <c r="F35" s="2">
        <v>31236</v>
      </c>
      <c r="G35" s="2">
        <v>30949</v>
      </c>
      <c r="H35" s="2">
        <v>30604</v>
      </c>
      <c r="I35" s="2">
        <v>31383</v>
      </c>
      <c r="J35" s="2">
        <v>31879</v>
      </c>
      <c r="K35" s="2">
        <v>32857</v>
      </c>
      <c r="L35" s="2">
        <v>32041</v>
      </c>
      <c r="M35" s="2">
        <v>31886</v>
      </c>
      <c r="N35" s="2">
        <v>32470</v>
      </c>
      <c r="O35" s="2">
        <v>33057</v>
      </c>
    </row>
    <row r="36" spans="2:15" ht="13.5">
      <c r="B36" s="6" t="s">
        <v>19</v>
      </c>
      <c r="C36" s="2">
        <v>5007</v>
      </c>
      <c r="D36" s="2">
        <v>4998</v>
      </c>
      <c r="E36" s="2">
        <v>4778</v>
      </c>
      <c r="F36" s="2">
        <v>4498</v>
      </c>
      <c r="G36" s="2">
        <v>4488</v>
      </c>
      <c r="H36" s="2">
        <v>4566</v>
      </c>
      <c r="I36" s="2">
        <v>4786</v>
      </c>
      <c r="J36" s="2">
        <v>4905</v>
      </c>
      <c r="K36" s="2">
        <v>5138</v>
      </c>
      <c r="L36" s="2">
        <v>5206</v>
      </c>
      <c r="M36" s="2">
        <v>5327</v>
      </c>
      <c r="N36" s="2">
        <v>5441</v>
      </c>
      <c r="O36" s="2">
        <v>5485</v>
      </c>
    </row>
    <row r="37" spans="2:14" ht="13.5">
      <c r="B37" s="6"/>
      <c r="E37" s="4"/>
      <c r="N37" s="2"/>
    </row>
    <row r="38" spans="2:15" ht="13.5">
      <c r="B38" s="7" t="s">
        <v>20</v>
      </c>
      <c r="C38" s="2">
        <v>3397</v>
      </c>
      <c r="D38" s="2">
        <v>3141</v>
      </c>
      <c r="E38" s="2">
        <v>2750</v>
      </c>
      <c r="F38" s="2">
        <v>2530</v>
      </c>
      <c r="G38" s="2">
        <v>2419</v>
      </c>
      <c r="H38" s="2">
        <v>2470</v>
      </c>
      <c r="I38" s="2">
        <v>2627</v>
      </c>
      <c r="J38" s="22">
        <v>2580</v>
      </c>
      <c r="K38" s="22">
        <v>2931</v>
      </c>
      <c r="L38" s="2">
        <v>3009</v>
      </c>
      <c r="M38" s="2">
        <v>2670</v>
      </c>
      <c r="N38" s="2">
        <v>2710</v>
      </c>
      <c r="O38" s="2">
        <v>2708</v>
      </c>
    </row>
    <row r="39" spans="2:15" ht="13.5">
      <c r="B39" s="7" t="s">
        <v>92</v>
      </c>
      <c r="C39" s="2">
        <v>4333</v>
      </c>
      <c r="D39" s="2">
        <v>4121</v>
      </c>
      <c r="E39" s="2">
        <v>3671</v>
      </c>
      <c r="F39" s="2">
        <v>3332</v>
      </c>
      <c r="G39" s="2">
        <v>3155</v>
      </c>
      <c r="H39" s="2">
        <v>3242</v>
      </c>
      <c r="I39" s="2">
        <v>3364</v>
      </c>
      <c r="J39" s="22">
        <v>3293</v>
      </c>
      <c r="K39" s="22">
        <v>3614</v>
      </c>
      <c r="L39" s="2">
        <v>3669</v>
      </c>
      <c r="M39" s="2">
        <v>3274</v>
      </c>
      <c r="N39" s="2">
        <v>3264</v>
      </c>
      <c r="O39" s="2">
        <v>3203</v>
      </c>
    </row>
    <row r="40" spans="2:15" ht="13.5">
      <c r="B40" s="7" t="s">
        <v>93</v>
      </c>
      <c r="C40" s="2">
        <v>936</v>
      </c>
      <c r="D40" s="2">
        <v>980</v>
      </c>
      <c r="E40" s="2">
        <v>921</v>
      </c>
      <c r="F40" s="2">
        <v>802</v>
      </c>
      <c r="G40" s="2">
        <v>736</v>
      </c>
      <c r="H40" s="2">
        <v>772</v>
      </c>
      <c r="I40" s="2">
        <v>737</v>
      </c>
      <c r="J40" s="22">
        <v>713</v>
      </c>
      <c r="K40" s="22">
        <v>683</v>
      </c>
      <c r="L40" s="2">
        <v>660</v>
      </c>
      <c r="M40" s="2">
        <v>604</v>
      </c>
      <c r="N40" s="2">
        <v>554</v>
      </c>
      <c r="O40" s="2">
        <v>495</v>
      </c>
    </row>
    <row r="41" spans="2:15" ht="13.5">
      <c r="B41" s="7" t="s">
        <v>21</v>
      </c>
      <c r="C41" s="45">
        <v>-116</v>
      </c>
      <c r="D41" s="45">
        <v>-228</v>
      </c>
      <c r="E41" s="45">
        <v>-344</v>
      </c>
      <c r="F41" s="45">
        <v>-321</v>
      </c>
      <c r="G41" s="45">
        <v>-299</v>
      </c>
      <c r="H41" s="45">
        <v>-387</v>
      </c>
      <c r="I41" s="45">
        <v>-341</v>
      </c>
      <c r="J41" s="45">
        <v>-165</v>
      </c>
      <c r="K41" s="45">
        <v>-123</v>
      </c>
      <c r="L41" s="43">
        <v>-38</v>
      </c>
      <c r="M41" s="43">
        <v>-112</v>
      </c>
      <c r="N41" s="43">
        <v>1</v>
      </c>
      <c r="O41" s="44">
        <v>1</v>
      </c>
    </row>
    <row r="42" spans="2:15" ht="13.5">
      <c r="B42" s="7" t="s">
        <v>24</v>
      </c>
      <c r="C42" s="2">
        <v>636</v>
      </c>
      <c r="D42" s="2">
        <v>546</v>
      </c>
      <c r="E42" s="2">
        <v>393</v>
      </c>
      <c r="F42" s="2">
        <v>338</v>
      </c>
      <c r="G42" s="2">
        <v>322</v>
      </c>
      <c r="H42" s="2">
        <v>303</v>
      </c>
      <c r="I42" s="2">
        <v>314</v>
      </c>
      <c r="J42" s="22">
        <v>456</v>
      </c>
      <c r="K42" s="22">
        <v>444</v>
      </c>
      <c r="L42" s="2">
        <v>480</v>
      </c>
      <c r="M42" s="2">
        <v>356</v>
      </c>
      <c r="N42" s="2">
        <v>419</v>
      </c>
      <c r="O42" s="2">
        <v>383</v>
      </c>
    </row>
    <row r="43" spans="2:15" ht="13.5">
      <c r="B43" s="7" t="s">
        <v>25</v>
      </c>
      <c r="C43" s="2">
        <v>752</v>
      </c>
      <c r="D43" s="2">
        <v>774</v>
      </c>
      <c r="E43" s="2">
        <v>737</v>
      </c>
      <c r="F43" s="2">
        <v>659</v>
      </c>
      <c r="G43" s="2">
        <v>621</v>
      </c>
      <c r="H43" s="2">
        <v>690</v>
      </c>
      <c r="I43" s="2">
        <v>655</v>
      </c>
      <c r="J43" s="22">
        <v>621</v>
      </c>
      <c r="K43" s="22">
        <v>567</v>
      </c>
      <c r="L43" s="2">
        <v>518</v>
      </c>
      <c r="M43" s="2">
        <v>468</v>
      </c>
      <c r="N43" s="2">
        <v>418</v>
      </c>
      <c r="O43" s="2">
        <v>382</v>
      </c>
    </row>
    <row r="44" spans="2:15" ht="13.5">
      <c r="B44" s="7" t="s">
        <v>22</v>
      </c>
      <c r="C44" s="2">
        <v>3477</v>
      </c>
      <c r="D44" s="2">
        <v>3330</v>
      </c>
      <c r="E44" s="2">
        <v>3058</v>
      </c>
      <c r="F44" s="2">
        <v>2819</v>
      </c>
      <c r="G44" s="2">
        <v>2684</v>
      </c>
      <c r="H44" s="2">
        <v>2826</v>
      </c>
      <c r="I44" s="2">
        <v>2936</v>
      </c>
      <c r="J44" s="22">
        <v>2708</v>
      </c>
      <c r="K44" s="22">
        <v>3012</v>
      </c>
      <c r="L44" s="2">
        <v>3009</v>
      </c>
      <c r="M44" s="2">
        <v>2747</v>
      </c>
      <c r="N44" s="2">
        <v>2669</v>
      </c>
      <c r="O44" s="2">
        <v>2663</v>
      </c>
    </row>
    <row r="45" spans="2:15" ht="13.5">
      <c r="B45" s="7" t="s">
        <v>26</v>
      </c>
      <c r="C45" s="2">
        <v>661</v>
      </c>
      <c r="D45" s="2">
        <v>833</v>
      </c>
      <c r="E45" s="2">
        <v>841</v>
      </c>
      <c r="F45" s="2">
        <v>660</v>
      </c>
      <c r="G45" s="2">
        <v>665</v>
      </c>
      <c r="H45" s="2">
        <v>811</v>
      </c>
      <c r="I45" s="2">
        <v>471</v>
      </c>
      <c r="J45" s="22">
        <v>271</v>
      </c>
      <c r="K45" s="22">
        <v>358</v>
      </c>
      <c r="L45" s="2">
        <v>509</v>
      </c>
      <c r="M45" s="2">
        <v>561</v>
      </c>
      <c r="N45" s="2">
        <v>476</v>
      </c>
      <c r="O45" s="2">
        <v>579</v>
      </c>
    </row>
    <row r="46" spans="2:15" ht="13.5">
      <c r="B46" s="7" t="s">
        <v>24</v>
      </c>
      <c r="C46" s="2">
        <v>837</v>
      </c>
      <c r="D46" s="2">
        <v>1032</v>
      </c>
      <c r="E46" s="2">
        <v>1020</v>
      </c>
      <c r="F46" s="2">
        <v>799</v>
      </c>
      <c r="G46" s="2">
        <v>776</v>
      </c>
      <c r="H46" s="2">
        <v>890</v>
      </c>
      <c r="I46" s="2">
        <v>549</v>
      </c>
      <c r="J46" s="22">
        <v>358</v>
      </c>
      <c r="K46" s="22">
        <v>467</v>
      </c>
      <c r="L46" s="2">
        <v>644</v>
      </c>
      <c r="M46" s="2">
        <v>690</v>
      </c>
      <c r="N46" s="2">
        <v>606</v>
      </c>
      <c r="O46" s="2">
        <v>685</v>
      </c>
    </row>
    <row r="47" spans="2:15" ht="13.5">
      <c r="B47" s="28" t="s">
        <v>65</v>
      </c>
      <c r="C47" s="2">
        <v>176</v>
      </c>
      <c r="D47" s="2">
        <v>199</v>
      </c>
      <c r="E47" s="2">
        <v>179</v>
      </c>
      <c r="F47" s="2">
        <v>139</v>
      </c>
      <c r="G47" s="2">
        <v>111</v>
      </c>
      <c r="H47" s="2">
        <v>79</v>
      </c>
      <c r="I47" s="2">
        <v>78</v>
      </c>
      <c r="J47" s="22">
        <v>87</v>
      </c>
      <c r="K47" s="22">
        <v>109</v>
      </c>
      <c r="L47" s="2">
        <v>135</v>
      </c>
      <c r="M47" s="2">
        <v>129</v>
      </c>
      <c r="N47" s="2">
        <v>130</v>
      </c>
      <c r="O47" s="2">
        <v>106</v>
      </c>
    </row>
    <row r="48" spans="2:15" ht="13.5">
      <c r="B48" s="8" t="s">
        <v>27</v>
      </c>
      <c r="C48" s="2">
        <v>512</v>
      </c>
      <c r="D48" s="2">
        <v>283</v>
      </c>
      <c r="E48" s="2">
        <v>182</v>
      </c>
      <c r="F48" s="2">
        <v>244</v>
      </c>
      <c r="G48" s="2">
        <v>145</v>
      </c>
      <c r="H48" s="2">
        <v>160</v>
      </c>
      <c r="I48" s="2">
        <v>519</v>
      </c>
      <c r="J48" s="22">
        <v>451</v>
      </c>
      <c r="K48" s="22">
        <v>680</v>
      </c>
      <c r="L48" s="2">
        <v>658</v>
      </c>
      <c r="M48" s="2">
        <v>459</v>
      </c>
      <c r="N48" s="2">
        <v>544</v>
      </c>
      <c r="O48" s="2">
        <v>461</v>
      </c>
    </row>
    <row r="49" spans="2:15" ht="13.5">
      <c r="B49" s="27" t="s">
        <v>64</v>
      </c>
      <c r="C49" s="2">
        <v>1855</v>
      </c>
      <c r="D49" s="2">
        <v>1769</v>
      </c>
      <c r="E49" s="2">
        <v>1557</v>
      </c>
      <c r="F49" s="2">
        <v>1572</v>
      </c>
      <c r="G49" s="2">
        <v>1499</v>
      </c>
      <c r="H49" s="2">
        <v>1485</v>
      </c>
      <c r="I49" s="2">
        <v>1611</v>
      </c>
      <c r="J49" s="22">
        <v>1667</v>
      </c>
      <c r="K49" s="22">
        <v>1598</v>
      </c>
      <c r="L49" s="2">
        <v>1468</v>
      </c>
      <c r="M49" s="2">
        <v>1330</v>
      </c>
      <c r="N49" s="2">
        <v>1308</v>
      </c>
      <c r="O49" s="2">
        <v>1293</v>
      </c>
    </row>
    <row r="50" spans="2:15" ht="13.5">
      <c r="B50" s="8" t="s">
        <v>29</v>
      </c>
      <c r="C50" s="2">
        <v>449</v>
      </c>
      <c r="D50" s="2">
        <v>445</v>
      </c>
      <c r="E50" s="2">
        <v>478</v>
      </c>
      <c r="F50" s="2">
        <v>343</v>
      </c>
      <c r="G50" s="2">
        <v>375</v>
      </c>
      <c r="H50" s="2">
        <v>370</v>
      </c>
      <c r="I50" s="2">
        <v>335</v>
      </c>
      <c r="J50" s="22">
        <v>319</v>
      </c>
      <c r="K50" s="22">
        <v>376</v>
      </c>
      <c r="L50" s="2">
        <v>374</v>
      </c>
      <c r="M50" s="2">
        <v>397</v>
      </c>
      <c r="N50" s="2">
        <v>341</v>
      </c>
      <c r="O50" s="2">
        <v>330</v>
      </c>
    </row>
    <row r="51" spans="2:15" ht="13.5">
      <c r="B51" s="9" t="s">
        <v>23</v>
      </c>
      <c r="C51">
        <v>36</v>
      </c>
      <c r="D51">
        <v>39</v>
      </c>
      <c r="E51">
        <v>36</v>
      </c>
      <c r="F51">
        <v>32</v>
      </c>
      <c r="G51">
        <v>34</v>
      </c>
      <c r="H51">
        <v>31</v>
      </c>
      <c r="I51">
        <v>32</v>
      </c>
      <c r="J51" s="24">
        <v>37</v>
      </c>
      <c r="K51" s="24">
        <v>42</v>
      </c>
      <c r="L51">
        <v>38</v>
      </c>
      <c r="M51">
        <v>35</v>
      </c>
      <c r="N51" s="2">
        <v>40</v>
      </c>
      <c r="O51" s="2">
        <v>44</v>
      </c>
    </row>
    <row r="52" spans="2:15" ht="13.5">
      <c r="B52" s="7" t="s">
        <v>24</v>
      </c>
      <c r="C52">
        <v>44</v>
      </c>
      <c r="D52">
        <v>46</v>
      </c>
      <c r="E52">
        <v>41</v>
      </c>
      <c r="F52">
        <v>36</v>
      </c>
      <c r="G52">
        <v>38</v>
      </c>
      <c r="H52">
        <v>34</v>
      </c>
      <c r="I52">
        <v>36</v>
      </c>
      <c r="J52" s="24">
        <v>42</v>
      </c>
      <c r="K52" s="24">
        <v>49</v>
      </c>
      <c r="L52">
        <v>45</v>
      </c>
      <c r="M52">
        <v>42</v>
      </c>
      <c r="N52" s="2">
        <v>46</v>
      </c>
      <c r="O52" s="2">
        <v>51</v>
      </c>
    </row>
    <row r="53" spans="2:15" ht="13.5">
      <c r="B53" s="7" t="s">
        <v>25</v>
      </c>
      <c r="C53">
        <v>8</v>
      </c>
      <c r="D53">
        <v>7</v>
      </c>
      <c r="E53">
        <v>5</v>
      </c>
      <c r="F53">
        <v>4</v>
      </c>
      <c r="G53">
        <v>4</v>
      </c>
      <c r="H53">
        <v>3</v>
      </c>
      <c r="I53">
        <v>4</v>
      </c>
      <c r="J53" s="24">
        <v>5</v>
      </c>
      <c r="K53" s="24">
        <v>7</v>
      </c>
      <c r="L53">
        <v>7</v>
      </c>
      <c r="M53">
        <v>7</v>
      </c>
      <c r="N53" s="2">
        <v>6</v>
      </c>
      <c r="O53" s="2">
        <v>7</v>
      </c>
    </row>
    <row r="54" spans="2:14" ht="13.5">
      <c r="B54" s="7"/>
      <c r="E54" s="4"/>
      <c r="N54" s="2"/>
    </row>
    <row r="55" spans="2:15" ht="13.5">
      <c r="B55" s="10" t="s">
        <v>30</v>
      </c>
      <c r="C55" s="2">
        <v>15739</v>
      </c>
      <c r="D55" s="2">
        <v>13588</v>
      </c>
      <c r="E55" s="2">
        <v>11597</v>
      </c>
      <c r="F55" s="2">
        <v>10457</v>
      </c>
      <c r="G55" s="2">
        <v>11167</v>
      </c>
      <c r="H55" s="2">
        <v>11070</v>
      </c>
      <c r="I55" s="2">
        <v>13312</v>
      </c>
      <c r="J55" s="22">
        <v>13286</v>
      </c>
      <c r="K55" s="22">
        <v>12585</v>
      </c>
      <c r="L55" s="2">
        <v>14575</v>
      </c>
      <c r="M55" s="2">
        <v>14015</v>
      </c>
      <c r="N55" s="2">
        <v>13856</v>
      </c>
      <c r="O55" s="2">
        <v>13187</v>
      </c>
    </row>
    <row r="56" spans="2:15" ht="13.5">
      <c r="B56" s="7" t="s">
        <v>31</v>
      </c>
      <c r="C56" s="2">
        <v>9217</v>
      </c>
      <c r="D56" s="2">
        <v>7474</v>
      </c>
      <c r="E56" s="2">
        <v>5714</v>
      </c>
      <c r="F56" s="2">
        <v>4739</v>
      </c>
      <c r="G56" s="2">
        <v>5053</v>
      </c>
      <c r="H56" s="2">
        <v>4240</v>
      </c>
      <c r="I56" s="2">
        <v>5910</v>
      </c>
      <c r="J56" s="22">
        <v>6225</v>
      </c>
      <c r="K56" s="22">
        <v>6848</v>
      </c>
      <c r="L56" s="2">
        <v>8440</v>
      </c>
      <c r="M56" s="2">
        <v>8147</v>
      </c>
      <c r="N56" s="2">
        <v>7827</v>
      </c>
      <c r="O56" s="2">
        <v>6759</v>
      </c>
    </row>
    <row r="57" spans="2:15" ht="13.5">
      <c r="B57" s="7" t="s">
        <v>32</v>
      </c>
      <c r="C57" s="43">
        <v>86</v>
      </c>
      <c r="D57" s="43">
        <v>90</v>
      </c>
      <c r="E57" s="43">
        <v>-6</v>
      </c>
      <c r="F57" s="43">
        <v>-37</v>
      </c>
      <c r="G57" s="43">
        <v>-243</v>
      </c>
      <c r="H57" s="43">
        <v>-143</v>
      </c>
      <c r="I57" s="43">
        <v>79</v>
      </c>
      <c r="J57" s="46">
        <v>24</v>
      </c>
      <c r="K57" s="46">
        <v>10</v>
      </c>
      <c r="L57" s="43">
        <v>49</v>
      </c>
      <c r="M57" s="43">
        <v>6</v>
      </c>
      <c r="N57" s="43">
        <v>41</v>
      </c>
      <c r="O57" s="44">
        <v>34</v>
      </c>
    </row>
    <row r="58" spans="2:15" ht="13.5">
      <c r="B58" s="7" t="s">
        <v>33</v>
      </c>
      <c r="C58" s="2">
        <v>6436</v>
      </c>
      <c r="D58" s="2">
        <v>6024</v>
      </c>
      <c r="E58" s="2">
        <v>5889</v>
      </c>
      <c r="F58" s="2">
        <v>5755</v>
      </c>
      <c r="G58" s="2">
        <v>6357</v>
      </c>
      <c r="H58" s="2">
        <v>6973</v>
      </c>
      <c r="I58" s="2">
        <v>7323</v>
      </c>
      <c r="J58" s="22">
        <v>7037</v>
      </c>
      <c r="K58" s="22">
        <v>5727</v>
      </c>
      <c r="L58" s="2">
        <v>6086</v>
      </c>
      <c r="M58" s="2">
        <v>5862</v>
      </c>
      <c r="N58" s="2">
        <v>5988</v>
      </c>
      <c r="O58" s="2">
        <v>6394</v>
      </c>
    </row>
    <row r="59" spans="2:15" ht="13.5">
      <c r="B59" s="7" t="s">
        <v>101</v>
      </c>
      <c r="C59" s="2">
        <v>425</v>
      </c>
      <c r="D59" s="2">
        <v>253</v>
      </c>
      <c r="E59" s="2">
        <v>514</v>
      </c>
      <c r="F59" s="2">
        <v>426</v>
      </c>
      <c r="G59" s="2">
        <v>956</v>
      </c>
      <c r="H59" s="2">
        <v>1274</v>
      </c>
      <c r="I59" s="2">
        <v>1660</v>
      </c>
      <c r="J59" s="22">
        <v>1209</v>
      </c>
      <c r="K59" s="22">
        <v>267</v>
      </c>
      <c r="L59" s="2">
        <v>649</v>
      </c>
      <c r="M59" s="2">
        <v>826</v>
      </c>
      <c r="N59" s="2">
        <v>1106</v>
      </c>
      <c r="O59" s="2">
        <v>1164</v>
      </c>
    </row>
    <row r="60" spans="2:15" ht="13.5">
      <c r="B60" s="10" t="s">
        <v>102</v>
      </c>
      <c r="C60" s="2">
        <v>2955</v>
      </c>
      <c r="D60" s="2">
        <v>2797</v>
      </c>
      <c r="E60" s="2">
        <v>2342</v>
      </c>
      <c r="F60" s="2">
        <v>2153</v>
      </c>
      <c r="G60" s="2">
        <v>2154</v>
      </c>
      <c r="H60" s="2">
        <v>2069</v>
      </c>
      <c r="I60" s="2">
        <v>2140</v>
      </c>
      <c r="J60" s="22">
        <v>2386</v>
      </c>
      <c r="K60" s="22">
        <v>2206</v>
      </c>
      <c r="L60" s="2">
        <v>2317</v>
      </c>
      <c r="M60" s="2">
        <v>1944</v>
      </c>
      <c r="N60" s="2">
        <v>1893</v>
      </c>
      <c r="O60" s="2">
        <v>2016</v>
      </c>
    </row>
    <row r="61" spans="2:15" ht="13.5">
      <c r="B61" s="7" t="s">
        <v>103</v>
      </c>
      <c r="C61" s="2">
        <v>3056</v>
      </c>
      <c r="D61" s="2">
        <v>2974</v>
      </c>
      <c r="E61" s="2">
        <v>3033</v>
      </c>
      <c r="F61" s="2">
        <v>3176</v>
      </c>
      <c r="G61" s="2">
        <v>3247</v>
      </c>
      <c r="H61" s="2">
        <v>3630</v>
      </c>
      <c r="I61" s="2">
        <v>3523</v>
      </c>
      <c r="J61" s="22">
        <v>3442</v>
      </c>
      <c r="K61" s="22">
        <v>3254</v>
      </c>
      <c r="L61" s="2">
        <v>3120</v>
      </c>
      <c r="M61" s="2">
        <v>3092</v>
      </c>
      <c r="N61" s="2">
        <v>2989</v>
      </c>
      <c r="O61" s="2">
        <v>3214</v>
      </c>
    </row>
    <row r="62" spans="2:14" ht="13.5">
      <c r="B62" s="7"/>
      <c r="E62" s="4"/>
      <c r="H62" s="20">
        <v>2</v>
      </c>
      <c r="N62" s="2"/>
    </row>
    <row r="63" spans="2:15" ht="13.5">
      <c r="B63" s="11" t="s">
        <v>34</v>
      </c>
      <c r="C63" s="39">
        <f>C34+C38+C55</f>
        <v>58306</v>
      </c>
      <c r="D63" s="40">
        <f aca="true" t="shared" si="2" ref="D63:O63">D34+D38+D55</f>
        <v>55557</v>
      </c>
      <c r="E63" s="40">
        <f t="shared" si="2"/>
        <v>51114</v>
      </c>
      <c r="F63" s="40">
        <f t="shared" si="2"/>
        <v>48721</v>
      </c>
      <c r="G63" s="40">
        <f t="shared" si="2"/>
        <v>49023</v>
      </c>
      <c r="H63" s="40">
        <f t="shared" si="2"/>
        <v>48710</v>
      </c>
      <c r="I63" s="40">
        <f t="shared" si="2"/>
        <v>52108</v>
      </c>
      <c r="J63" s="40">
        <f t="shared" si="2"/>
        <v>52650</v>
      </c>
      <c r="K63" s="40">
        <f t="shared" si="2"/>
        <v>53511</v>
      </c>
      <c r="L63" s="40">
        <f t="shared" si="2"/>
        <v>54831</v>
      </c>
      <c r="M63" s="40">
        <f t="shared" si="2"/>
        <v>53898</v>
      </c>
      <c r="N63" s="40">
        <f t="shared" si="2"/>
        <v>54477</v>
      </c>
      <c r="O63" s="40">
        <f t="shared" si="2"/>
        <v>54437</v>
      </c>
    </row>
    <row r="64" spans="2:15" ht="13.5">
      <c r="B64" s="17" t="s">
        <v>48</v>
      </c>
      <c r="C64" s="2">
        <v>2167.9431885782274</v>
      </c>
      <c r="D64" s="2">
        <v>2090.7311933165242</v>
      </c>
      <c r="E64" s="2">
        <v>1944.68117485923</v>
      </c>
      <c r="F64" s="26">
        <v>1876.0731472569778</v>
      </c>
      <c r="G64" s="26">
        <v>1920</v>
      </c>
      <c r="H64" s="26">
        <v>1923</v>
      </c>
      <c r="I64" s="26">
        <v>2085</v>
      </c>
      <c r="J64" s="22">
        <v>2132</v>
      </c>
      <c r="K64" s="22">
        <v>2199</v>
      </c>
      <c r="L64" s="2">
        <v>2309</v>
      </c>
      <c r="M64" s="2">
        <v>2299</v>
      </c>
      <c r="N64" s="2">
        <v>2360</v>
      </c>
      <c r="O64" s="22">
        <v>2405</v>
      </c>
    </row>
    <row r="66" spans="2:12" ht="31.5" customHeight="1">
      <c r="B66" s="41" t="s">
        <v>89</v>
      </c>
      <c r="C66" s="41"/>
      <c r="D66" s="41"/>
      <c r="E66" s="41"/>
      <c r="F66" s="41"/>
      <c r="G66" s="41"/>
      <c r="H66" s="41"/>
      <c r="I66" s="41"/>
      <c r="J66" s="41"/>
      <c r="K66" s="41"/>
      <c r="L66" s="41"/>
    </row>
    <row r="67" spans="2:12" ht="13.5" customHeight="1">
      <c r="B67" s="42" t="s">
        <v>88</v>
      </c>
      <c r="C67" s="42"/>
      <c r="D67" s="42"/>
      <c r="E67" s="42"/>
      <c r="F67" s="42"/>
      <c r="G67" s="42"/>
      <c r="H67" s="42"/>
      <c r="I67" s="42"/>
      <c r="J67" s="42"/>
      <c r="K67" s="42"/>
      <c r="L67" s="42"/>
    </row>
    <row r="68" spans="2:12" ht="30.75" customHeight="1">
      <c r="B68" s="41" t="s">
        <v>90</v>
      </c>
      <c r="C68" s="41"/>
      <c r="D68" s="41"/>
      <c r="E68" s="41"/>
      <c r="F68" s="41"/>
      <c r="G68" s="41"/>
      <c r="H68" s="41"/>
      <c r="I68" s="41"/>
      <c r="J68" s="41"/>
      <c r="K68" s="41"/>
      <c r="L68" s="41"/>
    </row>
    <row r="69" spans="2:12" ht="39" customHeight="1">
      <c r="B69" s="41" t="s">
        <v>97</v>
      </c>
      <c r="C69" s="41"/>
      <c r="D69" s="41"/>
      <c r="E69" s="41"/>
      <c r="F69" s="41"/>
      <c r="G69" s="41"/>
      <c r="H69" s="41"/>
      <c r="I69" s="41"/>
      <c r="J69" s="41"/>
      <c r="K69" s="41"/>
      <c r="L69" s="41"/>
    </row>
    <row r="70" spans="2:12" ht="64.5" customHeight="1">
      <c r="B70" s="41" t="s">
        <v>98</v>
      </c>
      <c r="C70" s="41"/>
      <c r="D70" s="41"/>
      <c r="E70" s="41"/>
      <c r="F70" s="41"/>
      <c r="G70" s="41"/>
      <c r="H70" s="41"/>
      <c r="I70" s="41"/>
      <c r="J70" s="41"/>
      <c r="K70" s="41"/>
      <c r="L70" s="41"/>
    </row>
    <row r="71" spans="2:12" ht="27.75" customHeight="1">
      <c r="B71" s="41" t="s">
        <v>91</v>
      </c>
      <c r="C71" s="41"/>
      <c r="D71" s="41"/>
      <c r="E71" s="41"/>
      <c r="F71" s="41"/>
      <c r="G71" s="41"/>
      <c r="H71" s="41"/>
      <c r="I71" s="41"/>
      <c r="J71" s="41"/>
      <c r="K71" s="41"/>
      <c r="L71" s="41"/>
    </row>
    <row r="72" spans="2:12" ht="27" customHeight="1">
      <c r="B72" s="41" t="s">
        <v>99</v>
      </c>
      <c r="C72" s="41"/>
      <c r="D72" s="41"/>
      <c r="E72" s="41"/>
      <c r="F72" s="41"/>
      <c r="G72" s="41"/>
      <c r="H72" s="41"/>
      <c r="I72" s="41"/>
      <c r="J72" s="41"/>
      <c r="K72" s="41"/>
      <c r="L72" s="41"/>
    </row>
    <row r="73" spans="2:12" ht="13.5">
      <c r="B73" s="34"/>
      <c r="C73" s="34"/>
      <c r="D73" s="34"/>
      <c r="E73" s="34"/>
      <c r="F73" s="34"/>
      <c r="G73" s="34"/>
      <c r="H73" s="34"/>
      <c r="I73" s="34"/>
      <c r="J73" s="34"/>
      <c r="K73" s="34"/>
      <c r="L73" s="34"/>
    </row>
    <row r="74" spans="2:12" ht="13.5">
      <c r="B74" s="35" t="s">
        <v>87</v>
      </c>
      <c r="C74" s="35"/>
      <c r="D74" s="35"/>
      <c r="E74" s="35"/>
      <c r="F74" s="35"/>
      <c r="G74" s="35"/>
      <c r="H74" s="35"/>
      <c r="I74" s="35"/>
      <c r="J74" s="35"/>
      <c r="K74" s="35"/>
      <c r="L74" s="35"/>
    </row>
  </sheetData>
  <sheetProtection/>
  <mergeCells count="7">
    <mergeCell ref="B72:L72"/>
    <mergeCell ref="B66:L66"/>
    <mergeCell ref="B67:L67"/>
    <mergeCell ref="B68:L68"/>
    <mergeCell ref="B69:L69"/>
    <mergeCell ref="B70:L70"/>
    <mergeCell ref="B71:L71"/>
  </mergeCells>
  <printOptions horizontalCentered="1" verticalCentered="1"/>
  <pageMargins left="0" right="0" top="0.3937007874015748" bottom="0.3937007874015748" header="0.5118110236220472" footer="0.5118110236220472"/>
  <pageSetup horizontalDpi="600" verticalDpi="600" orientation="landscape"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355245</dc:creator>
  <cp:keywords/>
  <dc:description/>
  <cp:lastModifiedBy>今野　寿弥</cp:lastModifiedBy>
  <cp:lastPrinted>2022-03-22T02:43:04Z</cp:lastPrinted>
  <dcterms:created xsi:type="dcterms:W3CDTF">2006-05-25T01:05:54Z</dcterms:created>
  <dcterms:modified xsi:type="dcterms:W3CDTF">2022-03-22T02:43:18Z</dcterms:modified>
  <cp:category/>
  <cp:version/>
  <cp:contentType/>
  <cp:contentStatus/>
</cp:coreProperties>
</file>