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10410" windowHeight="6585" activeTab="0"/>
  </bookViews>
  <sheets>
    <sheet name="事業所・企業統計" sheetId="1" r:id="rId1"/>
    <sheet name="事業所・企業統計 (民営事業所)" sheetId="2" r:id="rId2"/>
    <sheet name="平成28年経済センサス" sheetId="3" r:id="rId3"/>
    <sheet name="Sheet3" sheetId="4" r:id="rId4"/>
  </sheets>
  <definedNames>
    <definedName name="_xlnm.Print_Titles" localSheetId="0">'事業所・企業統計'!$A:$B</definedName>
    <definedName name="_xlnm.Print_Titles" localSheetId="1">'事業所・企業統計 (民営事業所)'!$A:$A</definedName>
  </definedNames>
  <calcPr fullCalcOnLoad="1"/>
</workbook>
</file>

<file path=xl/sharedStrings.xml><?xml version="1.0" encoding="utf-8"?>
<sst xmlns="http://schemas.openxmlformats.org/spreadsheetml/2006/main" count="360" uniqueCount="108">
  <si>
    <t>産業分類</t>
  </si>
  <si>
    <t>総数</t>
  </si>
  <si>
    <t>鉱業</t>
  </si>
  <si>
    <t>建設業</t>
  </si>
  <si>
    <t>製造業</t>
  </si>
  <si>
    <t>電気・ガス・熱・水道</t>
  </si>
  <si>
    <t>情報通信業</t>
  </si>
  <si>
    <t>卸売・小売業</t>
  </si>
  <si>
    <t>金融・保険業</t>
  </si>
  <si>
    <t>不動産業</t>
  </si>
  <si>
    <t>飲食店・宿泊業</t>
  </si>
  <si>
    <t>医療・福祉</t>
  </si>
  <si>
    <t>教育・学習支援業</t>
  </si>
  <si>
    <t>複合サービス事業</t>
  </si>
  <si>
    <t>事業所数</t>
  </si>
  <si>
    <t>従業者総数</t>
  </si>
  <si>
    <t>個人業主</t>
  </si>
  <si>
    <t>無給家族</t>
  </si>
  <si>
    <t>記号</t>
  </si>
  <si>
    <t>サービス業(他に分類されないもの)</t>
  </si>
  <si>
    <t>産業（大分類）別事業所数及び従業者数</t>
  </si>
  <si>
    <t>全産業</t>
  </si>
  <si>
    <t>農林漁業</t>
  </si>
  <si>
    <t>電気･ガス・熱供給･水道業</t>
  </si>
  <si>
    <t>運輸・通信業</t>
  </si>
  <si>
    <t>卸売･小売業･飲食店</t>
  </si>
  <si>
    <t>金融・保険業</t>
  </si>
  <si>
    <t>サービス業</t>
  </si>
  <si>
    <t>公務</t>
  </si>
  <si>
    <t>教育・学習</t>
  </si>
  <si>
    <t>事業所数</t>
  </si>
  <si>
    <t>従業者数</t>
  </si>
  <si>
    <t>昭和56年</t>
  </si>
  <si>
    <t>加  美  町</t>
  </si>
  <si>
    <t>中新田地区</t>
  </si>
  <si>
    <t>小野田地区</t>
  </si>
  <si>
    <t>宮崎町地区</t>
  </si>
  <si>
    <t>昭和61年</t>
  </si>
  <si>
    <t>平成3年</t>
  </si>
  <si>
    <t>平成8年</t>
  </si>
  <si>
    <t>平成13年</t>
  </si>
  <si>
    <t>平成16年</t>
  </si>
  <si>
    <t>単位：事業所</t>
  </si>
  <si>
    <t>単位：人</t>
  </si>
  <si>
    <t>平成18年</t>
  </si>
  <si>
    <t>公務(他に分類されないもの)</t>
  </si>
  <si>
    <t>産業（大分類）別国・地方公共団体の事業所数・従業者数</t>
  </si>
  <si>
    <t>従業者数</t>
  </si>
  <si>
    <r>
      <t>(再掲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産業（大分類）別全事業所数・従業上の地位のうち国・地方公共団体</t>
    </r>
  </si>
  <si>
    <t>単位：事業所､人</t>
  </si>
  <si>
    <t>平成21年</t>
  </si>
  <si>
    <t>加　美　町</t>
  </si>
  <si>
    <t>-</t>
  </si>
  <si>
    <t>ＡB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</si>
  <si>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</si>
  <si>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</si>
  <si>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</si>
  <si>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</si>
  <si>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</si>
  <si>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</si>
  <si>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</si>
  <si>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</si>
  <si>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</si>
  <si>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Ｐ</t>
  </si>
  <si>
    <t>Ｏ</t>
  </si>
  <si>
    <t>Ｑ</t>
  </si>
  <si>
    <t>Ｒ</t>
  </si>
  <si>
    <t>Ｓ</t>
  </si>
  <si>
    <t>Ｍ</t>
  </si>
  <si>
    <t>Ｌ</t>
  </si>
  <si>
    <t>Ｎ</t>
  </si>
  <si>
    <t>学術研究・専門技術</t>
  </si>
  <si>
    <t>生活関連・娯楽</t>
  </si>
  <si>
    <t>-</t>
  </si>
  <si>
    <t>不動産・物品賃貸業</t>
  </si>
  <si>
    <t>運輸・郵便業</t>
  </si>
  <si>
    <t>平成24年</t>
  </si>
  <si>
    <t>平成26年</t>
  </si>
  <si>
    <t>情報通信業</t>
  </si>
  <si>
    <t>卸売･小売業</t>
  </si>
  <si>
    <t>学術研究・技術サービス</t>
  </si>
  <si>
    <t>宿泊業・飲食サービス</t>
  </si>
  <si>
    <t>生活関連サービス・娯楽業</t>
  </si>
  <si>
    <t>複合サービス業</t>
  </si>
  <si>
    <t>宿泊業・飲食</t>
  </si>
  <si>
    <t>うち正社員</t>
  </si>
  <si>
    <t>雇用者</t>
  </si>
  <si>
    <t>うち常用雇用者</t>
  </si>
  <si>
    <t>常用雇用者</t>
  </si>
  <si>
    <t>運輸業・郵便業</t>
  </si>
  <si>
    <t>※平成16年・平成18年の「学術研究・技術サービス」、「生活関連サービス・娯楽業」は、サービス業に含まれる。</t>
  </si>
  <si>
    <t>※運輸業・郵便業について、平成16年・平成18年は運輸業のみの数値。</t>
  </si>
  <si>
    <t>※運輸業・郵便業に「郵便局・簡易郵便局」は含まない（複合サービス業）。</t>
  </si>
  <si>
    <t>資料：事業所・企業統計調査（平成18年で終了）</t>
  </si>
  <si>
    <t>資料：平成26年経済センサス基礎調査</t>
  </si>
  <si>
    <t>単位：事業所、人</t>
  </si>
  <si>
    <t>※従業員数（不詳含む）</t>
  </si>
  <si>
    <t>※平成16年・平成24年・平成28年は「民営事業所のみ」を対象とした調査。</t>
  </si>
  <si>
    <t>平成21、26年経済センサス基礎調査、平成24、28年経済センサス活動調査</t>
  </si>
  <si>
    <t>平成28年</t>
  </si>
  <si>
    <t>-</t>
  </si>
  <si>
    <t>-</t>
  </si>
  <si>
    <t>産業（大分類）別民営事業所数及び従業者数</t>
  </si>
  <si>
    <t>※事業所数（事業内容等が不詳の事業所を除く）、従業員数（男女別不詳含む）</t>
  </si>
  <si>
    <t>産業（大分類）別民営事業所数・従業上の地位</t>
  </si>
  <si>
    <t>資料：平成28年経済センサス活動調査</t>
  </si>
  <si>
    <t>-</t>
  </si>
  <si>
    <t>※「平成28年経済センサス活動調査」では、民営事業所を対象に調査した。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</si>
</sst>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 style="medium"/>
    </border>
    <border>
      <left style="thin"/>
      <right>
        <color indexed="63"/>
      </right>
      <top style="thin"/>
      <bottom style="double"/>
    </border>
    <border diagonalUp="1">
      <left style="thin"/>
      <right style="thin"/>
      <top style="double"/>
      <bottom style="medium"/>
      <diagonal style="thin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thin"/>
      <top>
        <color indexed="63"/>
      </top>
      <bottom style="medium"/>
      <diagonal style="thin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 style="thin"/>
      <top style="medium"/>
      <bottom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0" fillId="0" borderId="19" xfId="0" applyNumberForma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6" fillId="0" borderId="15" xfId="0" applyNumberFormat="1" applyFont="1" applyBorder="1" applyAlignment="1">
      <alignment vertical="center"/>
    </xf>
    <xf numFmtId="176" fontId="6" fillId="0" borderId="25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5" fillId="0" borderId="15" xfId="0" applyNumberFormat="1" applyFont="1" applyBorder="1" applyAlignment="1">
      <alignment horizontal="center"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center" vertical="center" shrinkToFit="1"/>
    </xf>
    <xf numFmtId="176" fontId="5" fillId="0" borderId="29" xfId="0" applyNumberFormat="1" applyFont="1" applyBorder="1" applyAlignment="1">
      <alignment horizontal="center" vertical="center" shrinkToFit="1"/>
    </xf>
    <xf numFmtId="176" fontId="5" fillId="0" borderId="26" xfId="0" applyNumberFormat="1" applyFont="1" applyBorder="1" applyAlignment="1">
      <alignment horizontal="center" vertical="center" shrinkToFit="1"/>
    </xf>
    <xf numFmtId="176" fontId="6" fillId="0" borderId="30" xfId="0" applyNumberFormat="1" applyFont="1" applyBorder="1" applyAlignment="1">
      <alignment vertical="center"/>
    </xf>
    <xf numFmtId="176" fontId="6" fillId="0" borderId="28" xfId="0" applyNumberFormat="1" applyFont="1" applyBorder="1" applyAlignment="1">
      <alignment horizontal="center" vertical="center"/>
    </xf>
    <xf numFmtId="176" fontId="6" fillId="0" borderId="27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176" fontId="6" fillId="0" borderId="32" xfId="0" applyNumberFormat="1" applyFont="1" applyBorder="1" applyAlignment="1">
      <alignment horizontal="center" vertical="center"/>
    </xf>
    <xf numFmtId="176" fontId="0" fillId="0" borderId="33" xfId="0" applyNumberFormat="1" applyBorder="1" applyAlignment="1">
      <alignment vertical="center"/>
    </xf>
    <xf numFmtId="176" fontId="9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15" xfId="0" applyFill="1" applyBorder="1" applyAlignment="1">
      <alignment vertical="center"/>
    </xf>
    <xf numFmtId="38" fontId="0" fillId="0" borderId="0" xfId="49" applyFont="1" applyAlignment="1">
      <alignment horizontal="left" vertical="center"/>
    </xf>
    <xf numFmtId="176" fontId="0" fillId="0" borderId="34" xfId="0" applyNumberFormat="1" applyBorder="1" applyAlignment="1">
      <alignment horizontal="center" vertical="center"/>
    </xf>
    <xf numFmtId="176" fontId="6" fillId="0" borderId="35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horizontal="center" vertical="center"/>
    </xf>
    <xf numFmtId="176" fontId="5" fillId="0" borderId="37" xfId="0" applyNumberFormat="1" applyFont="1" applyBorder="1" applyAlignment="1">
      <alignment horizontal="center" vertical="center"/>
    </xf>
    <xf numFmtId="176" fontId="6" fillId="0" borderId="38" xfId="0" applyNumberFormat="1" applyFont="1" applyBorder="1" applyAlignment="1">
      <alignment vertical="center"/>
    </xf>
    <xf numFmtId="176" fontId="6" fillId="0" borderId="39" xfId="0" applyNumberFormat="1" applyFont="1" applyBorder="1" applyAlignment="1">
      <alignment vertical="center"/>
    </xf>
    <xf numFmtId="176" fontId="6" fillId="0" borderId="40" xfId="0" applyNumberFormat="1" applyFont="1" applyBorder="1" applyAlignment="1">
      <alignment vertical="center"/>
    </xf>
    <xf numFmtId="176" fontId="6" fillId="0" borderId="41" xfId="0" applyNumberFormat="1" applyFont="1" applyBorder="1" applyAlignment="1">
      <alignment vertical="center"/>
    </xf>
    <xf numFmtId="38" fontId="0" fillId="0" borderId="0" xfId="49" applyFont="1" applyAlignment="1">
      <alignment vertical="center"/>
    </xf>
    <xf numFmtId="176" fontId="0" fillId="0" borderId="42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5" fillId="0" borderId="43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/>
    </xf>
    <xf numFmtId="176" fontId="6" fillId="0" borderId="44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horizontal="center" vertical="center"/>
    </xf>
    <xf numFmtId="176" fontId="5" fillId="0" borderId="25" xfId="0" applyNumberFormat="1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center" vertical="center"/>
    </xf>
    <xf numFmtId="176" fontId="5" fillId="0" borderId="45" xfId="0" applyNumberFormat="1" applyFont="1" applyBorder="1" applyAlignment="1">
      <alignment horizontal="center" vertical="center"/>
    </xf>
    <xf numFmtId="176" fontId="0" fillId="0" borderId="29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left" vertical="center"/>
    </xf>
    <xf numFmtId="176" fontId="6" fillId="0" borderId="46" xfId="0" applyNumberFormat="1" applyFon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176" fontId="4" fillId="0" borderId="42" xfId="0" applyNumberFormat="1" applyFont="1" applyBorder="1" applyAlignment="1">
      <alignment horizontal="center" vertical="center"/>
    </xf>
    <xf numFmtId="176" fontId="4" fillId="0" borderId="47" xfId="0" applyNumberFormat="1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/>
    </xf>
    <xf numFmtId="176" fontId="0" fillId="0" borderId="47" xfId="0" applyNumberFormat="1" applyFont="1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176" fontId="6" fillId="0" borderId="50" xfId="0" applyNumberFormat="1" applyFont="1" applyBorder="1" applyAlignment="1">
      <alignment horizontal="center" vertical="center"/>
    </xf>
    <xf numFmtId="176" fontId="6" fillId="0" borderId="48" xfId="0" applyNumberFormat="1" applyFont="1" applyBorder="1" applyAlignment="1">
      <alignment horizontal="center" vertical="center"/>
    </xf>
    <xf numFmtId="176" fontId="6" fillId="0" borderId="35" xfId="0" applyNumberFormat="1" applyFont="1" applyBorder="1" applyAlignment="1">
      <alignment horizontal="center" vertical="center"/>
    </xf>
    <xf numFmtId="176" fontId="6" fillId="0" borderId="51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30" xfId="0" applyNumberFormat="1" applyFont="1" applyBorder="1" applyAlignment="1">
      <alignment horizontal="right" vertical="center"/>
    </xf>
    <xf numFmtId="176" fontId="6" fillId="0" borderId="25" xfId="0" applyNumberFormat="1" applyFont="1" applyBorder="1" applyAlignment="1">
      <alignment horizontal="right" vertical="center"/>
    </xf>
    <xf numFmtId="176" fontId="6" fillId="0" borderId="52" xfId="0" applyNumberFormat="1" applyFont="1" applyBorder="1" applyAlignment="1">
      <alignment vertical="center"/>
    </xf>
    <xf numFmtId="176" fontId="6" fillId="0" borderId="46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horizontal="right" vertical="center"/>
    </xf>
    <xf numFmtId="176" fontId="4" fillId="0" borderId="53" xfId="0" applyNumberFormat="1" applyFont="1" applyBorder="1" applyAlignment="1">
      <alignment horizontal="center" vertical="center"/>
    </xf>
    <xf numFmtId="176" fontId="0" fillId="0" borderId="53" xfId="0" applyNumberForma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54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0" borderId="55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5"/>
  <sheetViews>
    <sheetView tabSelected="1" zoomScalePageLayoutView="0" workbookViewId="0" topLeftCell="A1">
      <selection activeCell="C33" sqref="C33"/>
    </sheetView>
  </sheetViews>
  <sheetFormatPr defaultColWidth="9.00390625" defaultRowHeight="13.5"/>
  <sheetData>
    <row r="1" spans="3:41" ht="21">
      <c r="C1" s="82" t="s">
        <v>20</v>
      </c>
      <c r="D1" s="13"/>
      <c r="E1" s="13"/>
      <c r="F1" s="13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82" t="s">
        <v>20</v>
      </c>
      <c r="V1" s="14"/>
      <c r="W1" s="13"/>
      <c r="X1" s="13"/>
      <c r="Y1" s="13"/>
      <c r="Z1" s="13"/>
      <c r="AA1" s="13"/>
      <c r="AB1" s="13"/>
      <c r="AC1" s="13"/>
      <c r="AD1" s="13"/>
      <c r="AE1" s="32"/>
      <c r="AF1" s="15"/>
      <c r="AG1" s="15"/>
      <c r="AH1" s="15"/>
      <c r="AI1" s="15"/>
      <c r="AJ1" s="15"/>
      <c r="AK1" s="15"/>
      <c r="AL1" s="15"/>
      <c r="AM1" s="15"/>
      <c r="AN1" s="15"/>
      <c r="AO1" s="15"/>
    </row>
    <row r="2" spans="3:41" ht="14.25" thickBot="1">
      <c r="C2" s="81" t="s">
        <v>95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81" t="s">
        <v>95</v>
      </c>
      <c r="V2" s="16"/>
      <c r="W2" s="16"/>
      <c r="X2" s="16"/>
      <c r="Y2" s="16"/>
      <c r="Z2" s="16"/>
      <c r="AA2" s="16"/>
      <c r="AB2" s="16"/>
      <c r="AC2" s="16"/>
      <c r="AD2" s="16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</row>
    <row r="3" spans="1:41" ht="13.5">
      <c r="A3" s="93"/>
      <c r="B3" s="18"/>
      <c r="C3" s="84" t="s">
        <v>21</v>
      </c>
      <c r="D3" s="86"/>
      <c r="E3" s="84" t="s">
        <v>22</v>
      </c>
      <c r="F3" s="86"/>
      <c r="G3" s="84" t="s">
        <v>2</v>
      </c>
      <c r="H3" s="86"/>
      <c r="I3" s="84" t="s">
        <v>3</v>
      </c>
      <c r="J3" s="86"/>
      <c r="K3" s="84" t="s">
        <v>4</v>
      </c>
      <c r="L3" s="86"/>
      <c r="M3" s="89" t="s">
        <v>23</v>
      </c>
      <c r="N3" s="90"/>
      <c r="O3" s="84" t="s">
        <v>24</v>
      </c>
      <c r="P3" s="86"/>
      <c r="Q3" s="59"/>
      <c r="R3" s="59"/>
      <c r="S3" s="89" t="s">
        <v>25</v>
      </c>
      <c r="T3" s="90"/>
      <c r="U3" s="84" t="s">
        <v>26</v>
      </c>
      <c r="V3" s="86"/>
      <c r="W3" s="84" t="s">
        <v>9</v>
      </c>
      <c r="X3" s="86"/>
      <c r="Y3" s="85" t="s">
        <v>27</v>
      </c>
      <c r="Z3" s="86"/>
      <c r="AA3" s="59"/>
      <c r="AB3" s="59"/>
      <c r="AC3" s="69"/>
      <c r="AD3" s="59"/>
      <c r="AE3" s="84"/>
      <c r="AF3" s="86"/>
      <c r="AG3" s="85"/>
      <c r="AH3" s="85"/>
      <c r="AI3" s="69"/>
      <c r="AJ3" s="59"/>
      <c r="AK3" s="84"/>
      <c r="AL3" s="86"/>
      <c r="AM3" s="84" t="s">
        <v>28</v>
      </c>
      <c r="AN3" s="86"/>
      <c r="AO3" s="15"/>
    </row>
    <row r="4" spans="1:41" ht="14.25" thickBot="1">
      <c r="A4" s="88"/>
      <c r="B4" s="19"/>
      <c r="C4" s="20" t="s">
        <v>30</v>
      </c>
      <c r="D4" s="21" t="s">
        <v>31</v>
      </c>
      <c r="E4" s="20" t="s">
        <v>30</v>
      </c>
      <c r="F4" s="21" t="s">
        <v>31</v>
      </c>
      <c r="G4" s="21" t="s">
        <v>30</v>
      </c>
      <c r="H4" s="22" t="s">
        <v>31</v>
      </c>
      <c r="I4" s="21" t="s">
        <v>30</v>
      </c>
      <c r="J4" s="22" t="s">
        <v>31</v>
      </c>
      <c r="K4" s="21" t="s">
        <v>30</v>
      </c>
      <c r="L4" s="22" t="s">
        <v>31</v>
      </c>
      <c r="M4" s="21" t="s">
        <v>30</v>
      </c>
      <c r="N4" s="22" t="s">
        <v>31</v>
      </c>
      <c r="O4" s="21" t="s">
        <v>30</v>
      </c>
      <c r="P4" s="22" t="s">
        <v>31</v>
      </c>
      <c r="Q4" s="22"/>
      <c r="R4" s="22"/>
      <c r="S4" s="21" t="s">
        <v>30</v>
      </c>
      <c r="T4" s="22" t="s">
        <v>31</v>
      </c>
      <c r="U4" s="21" t="s">
        <v>30</v>
      </c>
      <c r="V4" s="22" t="s">
        <v>31</v>
      </c>
      <c r="W4" s="21" t="s">
        <v>30</v>
      </c>
      <c r="X4" s="22" t="s">
        <v>31</v>
      </c>
      <c r="Y4" s="23" t="s">
        <v>30</v>
      </c>
      <c r="Z4" s="22" t="s">
        <v>31</v>
      </c>
      <c r="AA4" s="22"/>
      <c r="AB4" s="22"/>
      <c r="AC4" s="21"/>
      <c r="AD4" s="23"/>
      <c r="AE4" s="21"/>
      <c r="AF4" s="23"/>
      <c r="AG4" s="23"/>
      <c r="AH4" s="74"/>
      <c r="AI4" s="63"/>
      <c r="AJ4" s="63"/>
      <c r="AK4" s="21"/>
      <c r="AL4" s="22"/>
      <c r="AM4" s="21" t="s">
        <v>30</v>
      </c>
      <c r="AN4" s="22" t="s">
        <v>31</v>
      </c>
      <c r="AO4" s="24"/>
    </row>
    <row r="5" spans="1:41" ht="14.25" thickTop="1">
      <c r="A5" s="97" t="s">
        <v>32</v>
      </c>
      <c r="B5" s="39" t="s">
        <v>33</v>
      </c>
      <c r="C5" s="25">
        <f aca="true" t="shared" si="0" ref="C5:AN5">SUM(C7:C9)</f>
        <v>1352</v>
      </c>
      <c r="D5" s="26">
        <f t="shared" si="0"/>
        <v>9244</v>
      </c>
      <c r="E5" s="26">
        <f t="shared" si="0"/>
        <v>27</v>
      </c>
      <c r="F5" s="26">
        <f t="shared" si="0"/>
        <v>368</v>
      </c>
      <c r="G5" s="26">
        <f t="shared" si="0"/>
        <v>5</v>
      </c>
      <c r="H5" s="27">
        <f t="shared" si="0"/>
        <v>177</v>
      </c>
      <c r="I5" s="26">
        <f t="shared" si="0"/>
        <v>353</v>
      </c>
      <c r="J5" s="27">
        <f t="shared" si="0"/>
        <v>1973</v>
      </c>
      <c r="K5" s="26">
        <f t="shared" si="0"/>
        <v>121</v>
      </c>
      <c r="L5" s="27">
        <f t="shared" si="0"/>
        <v>3518</v>
      </c>
      <c r="M5" s="26">
        <f t="shared" si="0"/>
        <v>6</v>
      </c>
      <c r="N5" s="27">
        <f t="shared" si="0"/>
        <v>37</v>
      </c>
      <c r="O5" s="26">
        <f t="shared" si="0"/>
        <v>38</v>
      </c>
      <c r="P5" s="27">
        <f t="shared" si="0"/>
        <v>189</v>
      </c>
      <c r="Q5" s="27"/>
      <c r="R5" s="27"/>
      <c r="S5" s="26">
        <f t="shared" si="0"/>
        <v>762</v>
      </c>
      <c r="T5" s="27">
        <f t="shared" si="0"/>
        <v>2527</v>
      </c>
      <c r="U5" s="26">
        <f t="shared" si="0"/>
        <v>14</v>
      </c>
      <c r="V5" s="27">
        <f t="shared" si="0"/>
        <v>183</v>
      </c>
      <c r="W5" s="26">
        <f t="shared" si="0"/>
        <v>10</v>
      </c>
      <c r="X5" s="27">
        <f t="shared" si="0"/>
        <v>11</v>
      </c>
      <c r="Y5" s="27">
        <f>SUM(Y7:Y9)</f>
        <v>329</v>
      </c>
      <c r="Z5" s="27">
        <f>SUM(Z7:Z9)</f>
        <v>1490</v>
      </c>
      <c r="AA5" s="27"/>
      <c r="AB5" s="27"/>
      <c r="AC5" s="28"/>
      <c r="AD5" s="76"/>
      <c r="AE5" s="33"/>
      <c r="AF5" s="77"/>
      <c r="AG5" s="33"/>
      <c r="AH5" s="80"/>
      <c r="AI5" s="33"/>
      <c r="AJ5" s="33"/>
      <c r="AK5" s="26"/>
      <c r="AL5" s="27"/>
      <c r="AM5" s="26">
        <f t="shared" si="0"/>
        <v>16</v>
      </c>
      <c r="AN5" s="27">
        <f t="shared" si="0"/>
        <v>261</v>
      </c>
      <c r="AO5" s="24"/>
    </row>
    <row r="6" spans="1:41" ht="13.5">
      <c r="A6" s="98"/>
      <c r="B6" s="40"/>
      <c r="C6" s="29"/>
      <c r="D6" s="29"/>
      <c r="E6" s="30"/>
      <c r="F6" s="30"/>
      <c r="G6" s="30"/>
      <c r="H6" s="31"/>
      <c r="I6" s="30"/>
      <c r="J6" s="31"/>
      <c r="K6" s="30"/>
      <c r="L6" s="31"/>
      <c r="M6" s="30"/>
      <c r="N6" s="31"/>
      <c r="O6" s="30"/>
      <c r="P6" s="31"/>
      <c r="Q6" s="31"/>
      <c r="R6" s="31"/>
      <c r="S6" s="30"/>
      <c r="T6" s="31"/>
      <c r="U6" s="30"/>
      <c r="V6" s="31"/>
      <c r="W6" s="30"/>
      <c r="X6" s="31"/>
      <c r="Y6" s="31"/>
      <c r="Z6" s="31"/>
      <c r="AA6" s="31"/>
      <c r="AB6" s="31"/>
      <c r="AC6" s="32"/>
      <c r="AD6" s="30"/>
      <c r="AE6" s="33"/>
      <c r="AF6" s="78"/>
      <c r="AG6" s="33"/>
      <c r="AH6" s="33"/>
      <c r="AI6" s="33"/>
      <c r="AJ6" s="33"/>
      <c r="AK6" s="30"/>
      <c r="AL6" s="31"/>
      <c r="AM6" s="30"/>
      <c r="AN6" s="31"/>
      <c r="AO6" s="24"/>
    </row>
    <row r="7" spans="1:41" ht="13.5">
      <c r="A7" s="98"/>
      <c r="B7" s="41" t="s">
        <v>34</v>
      </c>
      <c r="C7" s="29">
        <f aca="true" t="shared" si="1" ref="C7:D9">SUM(G7+I7+K7+M7+O7+S7+U7+W7+AK7+AM7+E7)</f>
        <v>740</v>
      </c>
      <c r="D7" s="29">
        <f t="shared" si="1"/>
        <v>5785</v>
      </c>
      <c r="E7" s="30">
        <v>18</v>
      </c>
      <c r="F7" s="30">
        <v>201</v>
      </c>
      <c r="G7" s="30">
        <v>1</v>
      </c>
      <c r="H7" s="31">
        <v>19</v>
      </c>
      <c r="I7" s="30">
        <v>132</v>
      </c>
      <c r="J7" s="31">
        <v>1179</v>
      </c>
      <c r="K7" s="30">
        <v>70</v>
      </c>
      <c r="L7" s="31">
        <v>2108</v>
      </c>
      <c r="M7" s="30">
        <v>3</v>
      </c>
      <c r="N7" s="31">
        <v>25</v>
      </c>
      <c r="O7" s="30">
        <v>24</v>
      </c>
      <c r="P7" s="31">
        <v>131</v>
      </c>
      <c r="Q7" s="31"/>
      <c r="R7" s="31"/>
      <c r="S7" s="30">
        <v>463</v>
      </c>
      <c r="T7" s="31">
        <v>1775</v>
      </c>
      <c r="U7" s="30">
        <v>10</v>
      </c>
      <c r="V7" s="31">
        <v>154</v>
      </c>
      <c r="W7" s="30">
        <v>10</v>
      </c>
      <c r="X7" s="31">
        <v>11</v>
      </c>
      <c r="Y7" s="31">
        <v>202</v>
      </c>
      <c r="Z7" s="31">
        <v>936</v>
      </c>
      <c r="AA7" s="31"/>
      <c r="AB7" s="31"/>
      <c r="AC7" s="32"/>
      <c r="AD7" s="30"/>
      <c r="AE7" s="33"/>
      <c r="AF7" s="78"/>
      <c r="AG7" s="33"/>
      <c r="AH7" s="33"/>
      <c r="AI7" s="33"/>
      <c r="AJ7" s="33"/>
      <c r="AK7" s="30"/>
      <c r="AL7" s="31"/>
      <c r="AM7" s="30">
        <v>9</v>
      </c>
      <c r="AN7" s="31">
        <v>182</v>
      </c>
      <c r="AO7" s="24"/>
    </row>
    <row r="8" spans="1:41" ht="13.5">
      <c r="A8" s="98"/>
      <c r="B8" s="41" t="s">
        <v>35</v>
      </c>
      <c r="C8" s="29">
        <f t="shared" si="1"/>
        <v>331</v>
      </c>
      <c r="D8" s="29">
        <f t="shared" si="1"/>
        <v>1747</v>
      </c>
      <c r="E8" s="30">
        <v>8</v>
      </c>
      <c r="F8" s="30">
        <v>157</v>
      </c>
      <c r="G8" s="30">
        <v>4</v>
      </c>
      <c r="H8" s="31">
        <v>158</v>
      </c>
      <c r="I8" s="30">
        <v>95</v>
      </c>
      <c r="J8" s="31">
        <v>458</v>
      </c>
      <c r="K8" s="30">
        <v>28</v>
      </c>
      <c r="L8" s="31">
        <v>441</v>
      </c>
      <c r="M8" s="30">
        <v>1</v>
      </c>
      <c r="N8" s="31">
        <v>4</v>
      </c>
      <c r="O8" s="30">
        <v>7</v>
      </c>
      <c r="P8" s="31">
        <v>34</v>
      </c>
      <c r="Q8" s="31"/>
      <c r="R8" s="31"/>
      <c r="S8" s="30">
        <v>186</v>
      </c>
      <c r="T8" s="31">
        <v>476</v>
      </c>
      <c r="U8" s="30">
        <v>2</v>
      </c>
      <c r="V8" s="31">
        <v>19</v>
      </c>
      <c r="W8" s="30">
        <v>0</v>
      </c>
      <c r="X8" s="31">
        <v>0</v>
      </c>
      <c r="Y8" s="31">
        <v>72</v>
      </c>
      <c r="Z8" s="31">
        <v>302</v>
      </c>
      <c r="AA8" s="31"/>
      <c r="AB8" s="31"/>
      <c r="AC8" s="32"/>
      <c r="AD8" s="30"/>
      <c r="AE8" s="33"/>
      <c r="AF8" s="78"/>
      <c r="AG8" s="33"/>
      <c r="AH8" s="33"/>
      <c r="AI8" s="33"/>
      <c r="AJ8" s="33"/>
      <c r="AK8" s="30"/>
      <c r="AL8" s="31"/>
      <c r="AM8" s="30">
        <v>0</v>
      </c>
      <c r="AN8" s="31">
        <v>0</v>
      </c>
      <c r="AO8" s="24"/>
    </row>
    <row r="9" spans="1:41" ht="14.25" thickBot="1">
      <c r="A9" s="99"/>
      <c r="B9" s="42" t="s">
        <v>36</v>
      </c>
      <c r="C9" s="34">
        <f t="shared" si="1"/>
        <v>281</v>
      </c>
      <c r="D9" s="35">
        <f t="shared" si="1"/>
        <v>1712</v>
      </c>
      <c r="E9" s="35">
        <v>1</v>
      </c>
      <c r="F9" s="35">
        <v>10</v>
      </c>
      <c r="G9" s="35">
        <v>0</v>
      </c>
      <c r="H9" s="36">
        <v>0</v>
      </c>
      <c r="I9" s="35">
        <v>126</v>
      </c>
      <c r="J9" s="36">
        <v>336</v>
      </c>
      <c r="K9" s="35">
        <v>23</v>
      </c>
      <c r="L9" s="36">
        <v>969</v>
      </c>
      <c r="M9" s="35">
        <v>2</v>
      </c>
      <c r="N9" s="36">
        <v>8</v>
      </c>
      <c r="O9" s="35">
        <v>7</v>
      </c>
      <c r="P9" s="36">
        <v>24</v>
      </c>
      <c r="Q9" s="36"/>
      <c r="R9" s="36"/>
      <c r="S9" s="35">
        <v>113</v>
      </c>
      <c r="T9" s="36">
        <v>276</v>
      </c>
      <c r="U9" s="35">
        <v>2</v>
      </c>
      <c r="V9" s="36">
        <v>10</v>
      </c>
      <c r="W9" s="35">
        <v>0</v>
      </c>
      <c r="X9" s="36">
        <v>0</v>
      </c>
      <c r="Y9" s="36">
        <v>55</v>
      </c>
      <c r="Z9" s="36">
        <v>252</v>
      </c>
      <c r="AA9" s="36"/>
      <c r="AB9" s="36"/>
      <c r="AC9" s="34"/>
      <c r="AD9" s="35"/>
      <c r="AE9" s="75"/>
      <c r="AF9" s="79"/>
      <c r="AG9" s="75"/>
      <c r="AH9" s="75"/>
      <c r="AI9" s="75"/>
      <c r="AJ9" s="75"/>
      <c r="AK9" s="35"/>
      <c r="AL9" s="36"/>
      <c r="AM9" s="35">
        <v>7</v>
      </c>
      <c r="AN9" s="36">
        <v>79</v>
      </c>
      <c r="AO9" s="24"/>
    </row>
    <row r="10" spans="1:41" ht="13.5">
      <c r="A10" s="94" t="s">
        <v>37</v>
      </c>
      <c r="B10" s="39" t="s">
        <v>33</v>
      </c>
      <c r="C10" s="25">
        <f aca="true" t="shared" si="2" ref="C10:AN10">SUM(C12:C14)</f>
        <v>1242</v>
      </c>
      <c r="D10" s="26">
        <f t="shared" si="2"/>
        <v>9588</v>
      </c>
      <c r="E10" s="26">
        <f t="shared" si="2"/>
        <v>25</v>
      </c>
      <c r="F10" s="26">
        <f t="shared" si="2"/>
        <v>298</v>
      </c>
      <c r="G10" s="26">
        <f t="shared" si="2"/>
        <v>2</v>
      </c>
      <c r="H10" s="27">
        <f t="shared" si="2"/>
        <v>93</v>
      </c>
      <c r="I10" s="26">
        <f t="shared" si="2"/>
        <v>264</v>
      </c>
      <c r="J10" s="27">
        <f t="shared" si="2"/>
        <v>1893</v>
      </c>
      <c r="K10" s="26">
        <f t="shared" si="2"/>
        <v>132</v>
      </c>
      <c r="L10" s="27">
        <f t="shared" si="2"/>
        <v>3964</v>
      </c>
      <c r="M10" s="26">
        <f t="shared" si="2"/>
        <v>6</v>
      </c>
      <c r="N10" s="27">
        <f t="shared" si="2"/>
        <v>29</v>
      </c>
      <c r="O10" s="26">
        <f t="shared" si="2"/>
        <v>49</v>
      </c>
      <c r="P10" s="27">
        <f t="shared" si="2"/>
        <v>306</v>
      </c>
      <c r="Q10" s="27"/>
      <c r="R10" s="27"/>
      <c r="S10" s="26">
        <f t="shared" si="2"/>
        <v>721</v>
      </c>
      <c r="T10" s="27">
        <f t="shared" si="2"/>
        <v>2531</v>
      </c>
      <c r="U10" s="26">
        <f t="shared" si="2"/>
        <v>17</v>
      </c>
      <c r="V10" s="27">
        <f t="shared" si="2"/>
        <v>206</v>
      </c>
      <c r="W10" s="26">
        <f t="shared" si="2"/>
        <v>9</v>
      </c>
      <c r="X10" s="27">
        <f t="shared" si="2"/>
        <v>17</v>
      </c>
      <c r="Y10" s="27">
        <f>SUM(Y12:Y14)</f>
        <v>331</v>
      </c>
      <c r="Z10" s="27">
        <f>SUM(Z12:Z14)</f>
        <v>1547</v>
      </c>
      <c r="AA10" s="27"/>
      <c r="AB10" s="27"/>
      <c r="AC10" s="28"/>
      <c r="AD10" s="26"/>
      <c r="AE10" s="33"/>
      <c r="AF10" s="78"/>
      <c r="AG10" s="33"/>
      <c r="AH10" s="33"/>
      <c r="AI10" s="33"/>
      <c r="AJ10" s="33"/>
      <c r="AK10" s="26"/>
      <c r="AL10" s="27"/>
      <c r="AM10" s="26">
        <f t="shared" si="2"/>
        <v>17</v>
      </c>
      <c r="AN10" s="27">
        <f t="shared" si="2"/>
        <v>251</v>
      </c>
      <c r="AO10" s="24"/>
    </row>
    <row r="11" spans="1:41" ht="13.5">
      <c r="A11" s="95"/>
      <c r="B11" s="40"/>
      <c r="C11" s="29"/>
      <c r="D11" s="29"/>
      <c r="E11" s="30"/>
      <c r="F11" s="30"/>
      <c r="G11" s="30"/>
      <c r="H11" s="31"/>
      <c r="I11" s="30"/>
      <c r="J11" s="31"/>
      <c r="K11" s="30"/>
      <c r="L11" s="31"/>
      <c r="M11" s="30"/>
      <c r="N11" s="31"/>
      <c r="O11" s="30"/>
      <c r="P11" s="31"/>
      <c r="Q11" s="31"/>
      <c r="R11" s="31"/>
      <c r="S11" s="30"/>
      <c r="T11" s="31"/>
      <c r="U11" s="30"/>
      <c r="V11" s="31"/>
      <c r="W11" s="30"/>
      <c r="X11" s="31"/>
      <c r="Y11" s="31"/>
      <c r="Z11" s="31"/>
      <c r="AA11" s="31"/>
      <c r="AB11" s="31"/>
      <c r="AC11" s="32"/>
      <c r="AD11" s="30"/>
      <c r="AE11" s="33"/>
      <c r="AF11" s="78"/>
      <c r="AG11" s="33"/>
      <c r="AH11" s="33"/>
      <c r="AI11" s="33"/>
      <c r="AJ11" s="33"/>
      <c r="AK11" s="30"/>
      <c r="AL11" s="31"/>
      <c r="AM11" s="30"/>
      <c r="AN11" s="31"/>
      <c r="AO11" s="24"/>
    </row>
    <row r="12" spans="1:41" ht="13.5">
      <c r="A12" s="95"/>
      <c r="B12" s="41" t="s">
        <v>34</v>
      </c>
      <c r="C12" s="29">
        <f aca="true" t="shared" si="3" ref="C12:D14">SUM(G12+I12+K12+M12+O12+S12+U12+W12+AK12+AM12+E12)</f>
        <v>714</v>
      </c>
      <c r="D12" s="29">
        <f t="shared" si="3"/>
        <v>6189</v>
      </c>
      <c r="E12" s="30">
        <v>15</v>
      </c>
      <c r="F12" s="30">
        <v>189</v>
      </c>
      <c r="G12" s="30">
        <v>0</v>
      </c>
      <c r="H12" s="31">
        <v>0</v>
      </c>
      <c r="I12" s="30">
        <v>130</v>
      </c>
      <c r="J12" s="31">
        <v>1072</v>
      </c>
      <c r="K12" s="30">
        <v>88</v>
      </c>
      <c r="L12" s="31">
        <v>2649</v>
      </c>
      <c r="M12" s="30">
        <v>2</v>
      </c>
      <c r="N12" s="31">
        <v>17</v>
      </c>
      <c r="O12" s="30">
        <v>31</v>
      </c>
      <c r="P12" s="31">
        <v>209</v>
      </c>
      <c r="Q12" s="31"/>
      <c r="R12" s="31"/>
      <c r="S12" s="30">
        <v>421</v>
      </c>
      <c r="T12" s="31">
        <v>1704</v>
      </c>
      <c r="U12" s="30">
        <v>10</v>
      </c>
      <c r="V12" s="31">
        <v>173</v>
      </c>
      <c r="W12" s="30">
        <v>8</v>
      </c>
      <c r="X12" s="31">
        <v>12</v>
      </c>
      <c r="Y12" s="31">
        <v>194</v>
      </c>
      <c r="Z12" s="31">
        <v>963</v>
      </c>
      <c r="AA12" s="31"/>
      <c r="AB12" s="31"/>
      <c r="AC12" s="32"/>
      <c r="AD12" s="30"/>
      <c r="AE12" s="33"/>
      <c r="AF12" s="78"/>
      <c r="AG12" s="33"/>
      <c r="AH12" s="33"/>
      <c r="AI12" s="33"/>
      <c r="AJ12" s="33"/>
      <c r="AK12" s="30"/>
      <c r="AL12" s="31"/>
      <c r="AM12" s="30">
        <v>9</v>
      </c>
      <c r="AN12" s="31">
        <v>164</v>
      </c>
      <c r="AO12" s="24"/>
    </row>
    <row r="13" spans="1:41" ht="13.5">
      <c r="A13" s="95"/>
      <c r="B13" s="41" t="s">
        <v>35</v>
      </c>
      <c r="C13" s="29">
        <f t="shared" si="3"/>
        <v>325</v>
      </c>
      <c r="D13" s="29">
        <f t="shared" si="3"/>
        <v>1718</v>
      </c>
      <c r="E13" s="30">
        <v>8</v>
      </c>
      <c r="F13" s="30">
        <v>90</v>
      </c>
      <c r="G13" s="30">
        <v>2</v>
      </c>
      <c r="H13" s="31">
        <v>93</v>
      </c>
      <c r="I13" s="30">
        <v>80</v>
      </c>
      <c r="J13" s="31">
        <v>541</v>
      </c>
      <c r="K13" s="30">
        <v>29</v>
      </c>
      <c r="L13" s="31">
        <v>398</v>
      </c>
      <c r="M13" s="30">
        <v>1</v>
      </c>
      <c r="N13" s="31">
        <v>4</v>
      </c>
      <c r="O13" s="30">
        <v>9</v>
      </c>
      <c r="P13" s="31">
        <v>61</v>
      </c>
      <c r="Q13" s="31"/>
      <c r="R13" s="31"/>
      <c r="S13" s="30">
        <v>191</v>
      </c>
      <c r="T13" s="31">
        <v>508</v>
      </c>
      <c r="U13" s="30">
        <v>5</v>
      </c>
      <c r="V13" s="31">
        <v>23</v>
      </c>
      <c r="W13" s="30">
        <v>0</v>
      </c>
      <c r="X13" s="31">
        <v>0</v>
      </c>
      <c r="Y13" s="31">
        <v>82</v>
      </c>
      <c r="Z13" s="31">
        <v>333</v>
      </c>
      <c r="AA13" s="31"/>
      <c r="AB13" s="31"/>
      <c r="AC13" s="32"/>
      <c r="AD13" s="30"/>
      <c r="AE13" s="33"/>
      <c r="AF13" s="78"/>
      <c r="AG13" s="33"/>
      <c r="AH13" s="33"/>
      <c r="AI13" s="33"/>
      <c r="AJ13" s="33"/>
      <c r="AK13" s="30"/>
      <c r="AL13" s="31"/>
      <c r="AM13" s="30">
        <v>0</v>
      </c>
      <c r="AN13" s="31">
        <v>0</v>
      </c>
      <c r="AO13" s="24"/>
    </row>
    <row r="14" spans="1:41" ht="14.25" thickBot="1">
      <c r="A14" s="96"/>
      <c r="B14" s="42" t="s">
        <v>36</v>
      </c>
      <c r="C14" s="34">
        <f t="shared" si="3"/>
        <v>203</v>
      </c>
      <c r="D14" s="35">
        <f t="shared" si="3"/>
        <v>1681</v>
      </c>
      <c r="E14" s="35">
        <v>2</v>
      </c>
      <c r="F14" s="35">
        <v>19</v>
      </c>
      <c r="G14" s="35">
        <v>0</v>
      </c>
      <c r="H14" s="36">
        <v>0</v>
      </c>
      <c r="I14" s="35">
        <v>54</v>
      </c>
      <c r="J14" s="36">
        <v>280</v>
      </c>
      <c r="K14" s="35">
        <v>15</v>
      </c>
      <c r="L14" s="36">
        <v>917</v>
      </c>
      <c r="M14" s="35">
        <v>3</v>
      </c>
      <c r="N14" s="36">
        <v>8</v>
      </c>
      <c r="O14" s="35">
        <v>9</v>
      </c>
      <c r="P14" s="36">
        <v>36</v>
      </c>
      <c r="Q14" s="36"/>
      <c r="R14" s="36"/>
      <c r="S14" s="35">
        <v>109</v>
      </c>
      <c r="T14" s="36">
        <v>319</v>
      </c>
      <c r="U14" s="35">
        <v>2</v>
      </c>
      <c r="V14" s="36">
        <v>10</v>
      </c>
      <c r="W14" s="35">
        <v>1</v>
      </c>
      <c r="X14" s="36">
        <v>5</v>
      </c>
      <c r="Y14" s="36">
        <v>55</v>
      </c>
      <c r="Z14" s="36">
        <v>251</v>
      </c>
      <c r="AA14" s="36"/>
      <c r="AB14" s="36"/>
      <c r="AC14" s="34"/>
      <c r="AD14" s="35"/>
      <c r="AE14" s="75"/>
      <c r="AF14" s="79"/>
      <c r="AG14" s="75"/>
      <c r="AH14" s="75"/>
      <c r="AI14" s="75"/>
      <c r="AJ14" s="75"/>
      <c r="AK14" s="35"/>
      <c r="AL14" s="36"/>
      <c r="AM14" s="35">
        <v>8</v>
      </c>
      <c r="AN14" s="36">
        <v>87</v>
      </c>
      <c r="AO14" s="24"/>
    </row>
    <row r="15" spans="1:41" ht="13.5">
      <c r="A15" s="94" t="s">
        <v>38</v>
      </c>
      <c r="B15" s="39" t="s">
        <v>33</v>
      </c>
      <c r="C15" s="25">
        <f aca="true" t="shared" si="4" ref="C15:AN15">SUM(C17:C19)</f>
        <v>1140</v>
      </c>
      <c r="D15" s="26">
        <f t="shared" si="4"/>
        <v>10235</v>
      </c>
      <c r="E15" s="26">
        <f t="shared" si="4"/>
        <v>22</v>
      </c>
      <c r="F15" s="26">
        <f t="shared" si="4"/>
        <v>221</v>
      </c>
      <c r="G15" s="26">
        <f t="shared" si="4"/>
        <v>1</v>
      </c>
      <c r="H15" s="27">
        <f t="shared" si="4"/>
        <v>12</v>
      </c>
      <c r="I15" s="26">
        <f t="shared" si="4"/>
        <v>254</v>
      </c>
      <c r="J15" s="27">
        <f t="shared" si="4"/>
        <v>2093</v>
      </c>
      <c r="K15" s="26">
        <f t="shared" si="4"/>
        <v>132</v>
      </c>
      <c r="L15" s="27">
        <f t="shared" si="4"/>
        <v>4686</v>
      </c>
      <c r="M15" s="26">
        <f t="shared" si="4"/>
        <v>6</v>
      </c>
      <c r="N15" s="27">
        <f t="shared" si="4"/>
        <v>30</v>
      </c>
      <c r="O15" s="26">
        <f t="shared" si="4"/>
        <v>41</v>
      </c>
      <c r="P15" s="27">
        <f t="shared" si="4"/>
        <v>385</v>
      </c>
      <c r="Q15" s="27"/>
      <c r="R15" s="27"/>
      <c r="S15" s="26">
        <f t="shared" si="4"/>
        <v>639</v>
      </c>
      <c r="T15" s="27">
        <f t="shared" si="4"/>
        <v>2313</v>
      </c>
      <c r="U15" s="26">
        <f t="shared" si="4"/>
        <v>18</v>
      </c>
      <c r="V15" s="27">
        <f t="shared" si="4"/>
        <v>209</v>
      </c>
      <c r="W15" s="26">
        <f t="shared" si="4"/>
        <v>10</v>
      </c>
      <c r="X15" s="27">
        <f t="shared" si="4"/>
        <v>21</v>
      </c>
      <c r="Y15" s="27">
        <f>SUM(Y17:Y19)</f>
        <v>338</v>
      </c>
      <c r="Z15" s="27">
        <f>SUM(Z17:Z19)</f>
        <v>1671</v>
      </c>
      <c r="AA15" s="27"/>
      <c r="AB15" s="27"/>
      <c r="AC15" s="28"/>
      <c r="AD15" s="26"/>
      <c r="AE15" s="33"/>
      <c r="AF15" s="78"/>
      <c r="AG15" s="33"/>
      <c r="AH15" s="33"/>
      <c r="AI15" s="33"/>
      <c r="AJ15" s="33"/>
      <c r="AK15" s="26"/>
      <c r="AL15" s="27"/>
      <c r="AM15" s="26">
        <f t="shared" si="4"/>
        <v>17</v>
      </c>
      <c r="AN15" s="27">
        <f t="shared" si="4"/>
        <v>265</v>
      </c>
      <c r="AO15" s="24"/>
    </row>
    <row r="16" spans="1:41" ht="13.5">
      <c r="A16" s="95"/>
      <c r="B16" s="40"/>
      <c r="C16" s="29"/>
      <c r="D16" s="29"/>
      <c r="E16" s="30"/>
      <c r="F16" s="30"/>
      <c r="G16" s="30"/>
      <c r="H16" s="31"/>
      <c r="I16" s="30"/>
      <c r="J16" s="31"/>
      <c r="K16" s="30"/>
      <c r="L16" s="31"/>
      <c r="M16" s="30"/>
      <c r="N16" s="31"/>
      <c r="O16" s="30"/>
      <c r="P16" s="31"/>
      <c r="Q16" s="31"/>
      <c r="R16" s="31"/>
      <c r="S16" s="30"/>
      <c r="T16" s="31"/>
      <c r="U16" s="30"/>
      <c r="V16" s="31"/>
      <c r="W16" s="30"/>
      <c r="X16" s="31"/>
      <c r="Y16" s="31"/>
      <c r="Z16" s="31"/>
      <c r="AA16" s="31"/>
      <c r="AB16" s="31"/>
      <c r="AC16" s="32"/>
      <c r="AD16" s="30"/>
      <c r="AE16" s="33"/>
      <c r="AF16" s="78"/>
      <c r="AG16" s="33"/>
      <c r="AH16" s="33"/>
      <c r="AI16" s="33"/>
      <c r="AJ16" s="33"/>
      <c r="AK16" s="30"/>
      <c r="AL16" s="31"/>
      <c r="AM16" s="30"/>
      <c r="AN16" s="31"/>
      <c r="AO16" s="24"/>
    </row>
    <row r="17" spans="1:41" ht="13.5">
      <c r="A17" s="95"/>
      <c r="B17" s="41" t="s">
        <v>34</v>
      </c>
      <c r="C17" s="29">
        <f aca="true" t="shared" si="5" ref="C17:D19">SUM(G17+I17+K17+M17+O17+S17+U17+W17+AK17+AM17+E17)</f>
        <v>662</v>
      </c>
      <c r="D17" s="29">
        <f t="shared" si="5"/>
        <v>6758</v>
      </c>
      <c r="E17" s="30">
        <v>13</v>
      </c>
      <c r="F17" s="30">
        <v>121</v>
      </c>
      <c r="G17" s="30">
        <v>0</v>
      </c>
      <c r="H17" s="31">
        <v>0</v>
      </c>
      <c r="I17" s="30">
        <v>135</v>
      </c>
      <c r="J17" s="31">
        <v>1127</v>
      </c>
      <c r="K17" s="30">
        <v>93</v>
      </c>
      <c r="L17" s="31">
        <v>3361</v>
      </c>
      <c r="M17" s="30">
        <v>2</v>
      </c>
      <c r="N17" s="31">
        <v>20</v>
      </c>
      <c r="O17" s="30">
        <v>24</v>
      </c>
      <c r="P17" s="31">
        <v>277</v>
      </c>
      <c r="Q17" s="31"/>
      <c r="R17" s="31"/>
      <c r="S17" s="30">
        <v>367</v>
      </c>
      <c r="T17" s="31">
        <v>1514</v>
      </c>
      <c r="U17" s="30">
        <v>11</v>
      </c>
      <c r="V17" s="31">
        <v>153</v>
      </c>
      <c r="W17" s="30">
        <v>8</v>
      </c>
      <c r="X17" s="31">
        <v>13</v>
      </c>
      <c r="Y17" s="31">
        <v>202</v>
      </c>
      <c r="Z17" s="31">
        <v>1015</v>
      </c>
      <c r="AA17" s="31"/>
      <c r="AB17" s="31"/>
      <c r="AC17" s="32"/>
      <c r="AD17" s="30"/>
      <c r="AE17" s="33"/>
      <c r="AF17" s="78"/>
      <c r="AG17" s="33"/>
      <c r="AH17" s="33"/>
      <c r="AI17" s="33"/>
      <c r="AJ17" s="33"/>
      <c r="AK17" s="30"/>
      <c r="AL17" s="31"/>
      <c r="AM17" s="30">
        <v>9</v>
      </c>
      <c r="AN17" s="31">
        <v>172</v>
      </c>
      <c r="AO17" s="24"/>
    </row>
    <row r="18" spans="1:41" ht="13.5">
      <c r="A18" s="95"/>
      <c r="B18" s="41" t="s">
        <v>35</v>
      </c>
      <c r="C18" s="29">
        <f t="shared" si="5"/>
        <v>289</v>
      </c>
      <c r="D18" s="29">
        <f t="shared" si="5"/>
        <v>1844</v>
      </c>
      <c r="E18" s="30">
        <v>6</v>
      </c>
      <c r="F18" s="30">
        <v>79</v>
      </c>
      <c r="G18" s="30">
        <v>1</v>
      </c>
      <c r="H18" s="31">
        <v>12</v>
      </c>
      <c r="I18" s="30">
        <v>73</v>
      </c>
      <c r="J18" s="31">
        <v>692</v>
      </c>
      <c r="K18" s="30">
        <v>23</v>
      </c>
      <c r="L18" s="31">
        <v>448</v>
      </c>
      <c r="M18" s="30">
        <v>1</v>
      </c>
      <c r="N18" s="31">
        <v>4</v>
      </c>
      <c r="O18" s="30">
        <v>9</v>
      </c>
      <c r="P18" s="31">
        <v>73</v>
      </c>
      <c r="Q18" s="31"/>
      <c r="R18" s="31"/>
      <c r="S18" s="30">
        <v>171</v>
      </c>
      <c r="T18" s="31">
        <v>486</v>
      </c>
      <c r="U18" s="30">
        <v>4</v>
      </c>
      <c r="V18" s="31">
        <v>46</v>
      </c>
      <c r="W18" s="30">
        <v>1</v>
      </c>
      <c r="X18" s="31">
        <v>4</v>
      </c>
      <c r="Y18" s="31">
        <v>79</v>
      </c>
      <c r="Z18" s="31">
        <v>352</v>
      </c>
      <c r="AA18" s="31"/>
      <c r="AB18" s="31"/>
      <c r="AC18" s="32"/>
      <c r="AD18" s="30"/>
      <c r="AE18" s="33"/>
      <c r="AF18" s="78"/>
      <c r="AG18" s="33"/>
      <c r="AH18" s="33"/>
      <c r="AI18" s="33"/>
      <c r="AJ18" s="33"/>
      <c r="AK18" s="30"/>
      <c r="AL18" s="31"/>
      <c r="AM18" s="30">
        <v>0</v>
      </c>
      <c r="AN18" s="31">
        <v>0</v>
      </c>
      <c r="AO18" s="24"/>
    </row>
    <row r="19" spans="1:41" ht="14.25" thickBot="1">
      <c r="A19" s="96"/>
      <c r="B19" s="42" t="s">
        <v>36</v>
      </c>
      <c r="C19" s="34">
        <f t="shared" si="5"/>
        <v>189</v>
      </c>
      <c r="D19" s="35">
        <f t="shared" si="5"/>
        <v>1633</v>
      </c>
      <c r="E19" s="35">
        <v>3</v>
      </c>
      <c r="F19" s="35">
        <v>21</v>
      </c>
      <c r="G19" s="35">
        <v>0</v>
      </c>
      <c r="H19" s="36">
        <v>0</v>
      </c>
      <c r="I19" s="35">
        <v>46</v>
      </c>
      <c r="J19" s="36">
        <v>274</v>
      </c>
      <c r="K19" s="35">
        <v>16</v>
      </c>
      <c r="L19" s="36">
        <v>877</v>
      </c>
      <c r="M19" s="35">
        <v>3</v>
      </c>
      <c r="N19" s="36">
        <v>6</v>
      </c>
      <c r="O19" s="35">
        <v>8</v>
      </c>
      <c r="P19" s="36">
        <v>35</v>
      </c>
      <c r="Q19" s="36"/>
      <c r="R19" s="36"/>
      <c r="S19" s="35">
        <v>101</v>
      </c>
      <c r="T19" s="36">
        <v>313</v>
      </c>
      <c r="U19" s="35">
        <v>3</v>
      </c>
      <c r="V19" s="36">
        <v>10</v>
      </c>
      <c r="W19" s="35">
        <v>1</v>
      </c>
      <c r="X19" s="36">
        <v>4</v>
      </c>
      <c r="Y19" s="36">
        <v>57</v>
      </c>
      <c r="Z19" s="36">
        <v>304</v>
      </c>
      <c r="AA19" s="36"/>
      <c r="AB19" s="36"/>
      <c r="AC19" s="34"/>
      <c r="AD19" s="35"/>
      <c r="AE19" s="75"/>
      <c r="AF19" s="79"/>
      <c r="AG19" s="75"/>
      <c r="AH19" s="75"/>
      <c r="AI19" s="75"/>
      <c r="AJ19" s="75"/>
      <c r="AK19" s="35"/>
      <c r="AL19" s="36"/>
      <c r="AM19" s="35">
        <v>8</v>
      </c>
      <c r="AN19" s="36">
        <v>93</v>
      </c>
      <c r="AO19" s="24"/>
    </row>
    <row r="20" spans="1:41" ht="13.5">
      <c r="A20" s="94" t="s">
        <v>39</v>
      </c>
      <c r="B20" s="39" t="s">
        <v>33</v>
      </c>
      <c r="C20" s="25">
        <f aca="true" t="shared" si="6" ref="C20:AN20">SUM(C22:C24)</f>
        <v>1123</v>
      </c>
      <c r="D20" s="26">
        <f t="shared" si="6"/>
        <v>10487</v>
      </c>
      <c r="E20" s="26">
        <f t="shared" si="6"/>
        <v>26</v>
      </c>
      <c r="F20" s="26">
        <f t="shared" si="6"/>
        <v>266</v>
      </c>
      <c r="G20" s="26">
        <f t="shared" si="6"/>
        <v>1</v>
      </c>
      <c r="H20" s="27">
        <f t="shared" si="6"/>
        <v>10</v>
      </c>
      <c r="I20" s="26">
        <f t="shared" si="6"/>
        <v>254</v>
      </c>
      <c r="J20" s="27">
        <f t="shared" si="6"/>
        <v>2257</v>
      </c>
      <c r="K20" s="26">
        <f t="shared" si="6"/>
        <v>132</v>
      </c>
      <c r="L20" s="27">
        <f t="shared" si="6"/>
        <v>4352</v>
      </c>
      <c r="M20" s="26">
        <f t="shared" si="6"/>
        <v>10</v>
      </c>
      <c r="N20" s="27">
        <f t="shared" si="6"/>
        <v>82</v>
      </c>
      <c r="O20" s="26">
        <f t="shared" si="6"/>
        <v>45</v>
      </c>
      <c r="P20" s="27">
        <f t="shared" si="6"/>
        <v>412</v>
      </c>
      <c r="Q20" s="27"/>
      <c r="R20" s="27"/>
      <c r="S20" s="26">
        <f t="shared" si="6"/>
        <v>600</v>
      </c>
      <c r="T20" s="27">
        <f t="shared" si="6"/>
        <v>2501</v>
      </c>
      <c r="U20" s="26">
        <f t="shared" si="6"/>
        <v>20</v>
      </c>
      <c r="V20" s="27">
        <f t="shared" si="6"/>
        <v>203</v>
      </c>
      <c r="W20" s="26">
        <f t="shared" si="6"/>
        <v>10</v>
      </c>
      <c r="X20" s="27">
        <f t="shared" si="6"/>
        <v>18</v>
      </c>
      <c r="Y20" s="27">
        <f>SUM(Y22:Y24)</f>
        <v>378</v>
      </c>
      <c r="Z20" s="27">
        <f>SUM(Z22:Z24)</f>
        <v>2469</v>
      </c>
      <c r="AA20" s="27"/>
      <c r="AB20" s="27"/>
      <c r="AC20" s="28"/>
      <c r="AD20" s="26"/>
      <c r="AE20" s="25"/>
      <c r="AF20" s="26"/>
      <c r="AG20" s="25"/>
      <c r="AH20" s="25"/>
      <c r="AI20" s="25"/>
      <c r="AJ20" s="25"/>
      <c r="AK20" s="26"/>
      <c r="AL20" s="27"/>
      <c r="AM20" s="26">
        <f t="shared" si="6"/>
        <v>25</v>
      </c>
      <c r="AN20" s="27">
        <f t="shared" si="6"/>
        <v>386</v>
      </c>
      <c r="AO20" s="38"/>
    </row>
    <row r="21" spans="1:41" ht="13.5">
      <c r="A21" s="95"/>
      <c r="B21" s="40"/>
      <c r="C21" s="29"/>
      <c r="D21" s="29"/>
      <c r="E21" s="30"/>
      <c r="F21" s="30"/>
      <c r="G21" s="30"/>
      <c r="H21" s="31"/>
      <c r="I21" s="30"/>
      <c r="J21" s="31"/>
      <c r="K21" s="30"/>
      <c r="L21" s="31"/>
      <c r="M21" s="30"/>
      <c r="N21" s="31"/>
      <c r="O21" s="30"/>
      <c r="P21" s="31"/>
      <c r="Q21" s="31"/>
      <c r="R21" s="31"/>
      <c r="S21" s="30"/>
      <c r="T21" s="31"/>
      <c r="U21" s="30"/>
      <c r="V21" s="31"/>
      <c r="W21" s="30"/>
      <c r="X21" s="31"/>
      <c r="Y21" s="31"/>
      <c r="Z21" s="31"/>
      <c r="AA21" s="31"/>
      <c r="AB21" s="31"/>
      <c r="AC21" s="32"/>
      <c r="AD21" s="30"/>
      <c r="AE21" s="29"/>
      <c r="AF21" s="30"/>
      <c r="AG21" s="29"/>
      <c r="AH21" s="29"/>
      <c r="AI21" s="29"/>
      <c r="AJ21" s="29"/>
      <c r="AK21" s="30"/>
      <c r="AL21" s="31"/>
      <c r="AM21" s="30"/>
      <c r="AN21" s="31"/>
      <c r="AO21" s="15"/>
    </row>
    <row r="22" spans="1:41" ht="14.25" thickBot="1">
      <c r="A22" s="95"/>
      <c r="B22" s="41" t="s">
        <v>34</v>
      </c>
      <c r="C22" s="29">
        <f aca="true" t="shared" si="7" ref="C22:D24">SUM(G22+I22+K22+M22+O22+S22+U22+W22+AK22+AM22+E22)</f>
        <v>644</v>
      </c>
      <c r="D22" s="29">
        <f t="shared" si="7"/>
        <v>6765</v>
      </c>
      <c r="E22" s="30">
        <v>15</v>
      </c>
      <c r="F22" s="30">
        <v>136</v>
      </c>
      <c r="G22" s="30">
        <v>0</v>
      </c>
      <c r="H22" s="31">
        <v>0</v>
      </c>
      <c r="I22" s="30">
        <v>130</v>
      </c>
      <c r="J22" s="31">
        <v>1141</v>
      </c>
      <c r="K22" s="30">
        <v>93</v>
      </c>
      <c r="L22" s="31">
        <v>3144</v>
      </c>
      <c r="M22" s="30">
        <v>3</v>
      </c>
      <c r="N22" s="31">
        <v>22</v>
      </c>
      <c r="O22" s="30">
        <v>20</v>
      </c>
      <c r="P22" s="31">
        <v>267</v>
      </c>
      <c r="Q22" s="31"/>
      <c r="R22" s="31"/>
      <c r="S22" s="30">
        <v>352</v>
      </c>
      <c r="T22" s="31">
        <v>1716</v>
      </c>
      <c r="U22" s="30">
        <v>14</v>
      </c>
      <c r="V22" s="31">
        <v>152</v>
      </c>
      <c r="W22" s="30">
        <v>8</v>
      </c>
      <c r="X22" s="31">
        <v>11</v>
      </c>
      <c r="Y22" s="31">
        <v>224</v>
      </c>
      <c r="Z22" s="31">
        <v>1403</v>
      </c>
      <c r="AA22" s="31"/>
      <c r="AB22" s="31"/>
      <c r="AC22" s="32"/>
      <c r="AD22" s="30"/>
      <c r="AE22" s="29"/>
      <c r="AF22" s="30"/>
      <c r="AG22" s="29"/>
      <c r="AH22" s="29"/>
      <c r="AI22" s="29"/>
      <c r="AJ22" s="29"/>
      <c r="AK22" s="30"/>
      <c r="AL22" s="31"/>
      <c r="AM22" s="30">
        <v>9</v>
      </c>
      <c r="AN22" s="31">
        <v>176</v>
      </c>
      <c r="AO22" s="15"/>
    </row>
    <row r="23" spans="1:41" ht="14.25" thickBot="1">
      <c r="A23" s="95"/>
      <c r="B23" s="41" t="s">
        <v>35</v>
      </c>
      <c r="C23" s="29">
        <f t="shared" si="7"/>
        <v>304</v>
      </c>
      <c r="D23" s="29">
        <f t="shared" si="7"/>
        <v>2023</v>
      </c>
      <c r="E23" s="30">
        <v>9</v>
      </c>
      <c r="F23" s="30">
        <v>115</v>
      </c>
      <c r="G23" s="30">
        <v>1</v>
      </c>
      <c r="H23" s="31">
        <v>10</v>
      </c>
      <c r="I23" s="30">
        <v>84</v>
      </c>
      <c r="J23" s="31">
        <v>805</v>
      </c>
      <c r="K23" s="30">
        <v>19</v>
      </c>
      <c r="L23" s="31">
        <v>313</v>
      </c>
      <c r="M23" s="30">
        <v>5</v>
      </c>
      <c r="N23" s="32">
        <v>55</v>
      </c>
      <c r="O23" s="51">
        <v>15</v>
      </c>
      <c r="P23" s="31">
        <v>74</v>
      </c>
      <c r="Q23" s="31"/>
      <c r="R23" s="31"/>
      <c r="S23" s="30">
        <v>158</v>
      </c>
      <c r="T23" s="31">
        <v>487</v>
      </c>
      <c r="U23" s="30">
        <v>4</v>
      </c>
      <c r="V23" s="31">
        <v>45</v>
      </c>
      <c r="W23" s="30">
        <v>1</v>
      </c>
      <c r="X23" s="31">
        <v>1</v>
      </c>
      <c r="Y23" s="31">
        <v>87</v>
      </c>
      <c r="Z23" s="31">
        <v>709</v>
      </c>
      <c r="AA23" s="31"/>
      <c r="AB23" s="31"/>
      <c r="AC23" s="32"/>
      <c r="AD23" s="30"/>
      <c r="AE23" s="29"/>
      <c r="AF23" s="30"/>
      <c r="AG23" s="29"/>
      <c r="AH23" s="29"/>
      <c r="AI23" s="29"/>
      <c r="AJ23" s="29"/>
      <c r="AK23" s="30"/>
      <c r="AL23" s="31"/>
      <c r="AM23" s="30">
        <v>8</v>
      </c>
      <c r="AN23" s="31">
        <v>118</v>
      </c>
      <c r="AO23" s="15"/>
    </row>
    <row r="24" spans="1:41" ht="14.25" thickBot="1">
      <c r="A24" s="96"/>
      <c r="B24" s="42" t="s">
        <v>36</v>
      </c>
      <c r="C24" s="34">
        <f t="shared" si="7"/>
        <v>175</v>
      </c>
      <c r="D24" s="35">
        <f t="shared" si="7"/>
        <v>1699</v>
      </c>
      <c r="E24" s="35">
        <v>2</v>
      </c>
      <c r="F24" s="35">
        <v>15</v>
      </c>
      <c r="G24" s="35">
        <v>0</v>
      </c>
      <c r="H24" s="36">
        <v>0</v>
      </c>
      <c r="I24" s="35">
        <v>40</v>
      </c>
      <c r="J24" s="36">
        <v>311</v>
      </c>
      <c r="K24" s="35">
        <v>20</v>
      </c>
      <c r="L24" s="36">
        <v>895</v>
      </c>
      <c r="M24" s="35">
        <v>2</v>
      </c>
      <c r="N24" s="36">
        <v>5</v>
      </c>
      <c r="O24" s="35">
        <v>10</v>
      </c>
      <c r="P24" s="36">
        <v>71</v>
      </c>
      <c r="Q24" s="36"/>
      <c r="R24" s="36"/>
      <c r="S24" s="35">
        <v>90</v>
      </c>
      <c r="T24" s="36">
        <v>298</v>
      </c>
      <c r="U24" s="35">
        <v>2</v>
      </c>
      <c r="V24" s="36">
        <v>6</v>
      </c>
      <c r="W24" s="35">
        <v>1</v>
      </c>
      <c r="X24" s="36">
        <v>6</v>
      </c>
      <c r="Y24" s="36">
        <v>67</v>
      </c>
      <c r="Z24" s="36">
        <v>357</v>
      </c>
      <c r="AA24" s="36"/>
      <c r="AB24" s="36"/>
      <c r="AC24" s="34"/>
      <c r="AD24" s="35"/>
      <c r="AE24" s="34"/>
      <c r="AF24" s="35"/>
      <c r="AG24" s="34"/>
      <c r="AH24" s="34"/>
      <c r="AI24" s="34"/>
      <c r="AJ24" s="34"/>
      <c r="AK24" s="35"/>
      <c r="AL24" s="36"/>
      <c r="AM24" s="35">
        <v>8</v>
      </c>
      <c r="AN24" s="36">
        <v>92</v>
      </c>
      <c r="AO24" s="15"/>
    </row>
    <row r="25" spans="1:41" ht="13.5">
      <c r="A25" s="94" t="s">
        <v>40</v>
      </c>
      <c r="B25" s="39" t="s">
        <v>33</v>
      </c>
      <c r="C25" s="25">
        <f aca="true" t="shared" si="8" ref="C25:AN25">SUM(C27:C29)</f>
        <v>1086</v>
      </c>
      <c r="D25" s="26">
        <f t="shared" si="8"/>
        <v>9309</v>
      </c>
      <c r="E25" s="26">
        <f t="shared" si="8"/>
        <v>26</v>
      </c>
      <c r="F25" s="26">
        <f t="shared" si="8"/>
        <v>241</v>
      </c>
      <c r="G25" s="26">
        <f t="shared" si="8"/>
        <v>1</v>
      </c>
      <c r="H25" s="27">
        <f t="shared" si="8"/>
        <v>7</v>
      </c>
      <c r="I25" s="26">
        <f t="shared" si="8"/>
        <v>257</v>
      </c>
      <c r="J25" s="27">
        <f t="shared" si="8"/>
        <v>1806</v>
      </c>
      <c r="K25" s="26">
        <f t="shared" si="8"/>
        <v>125</v>
      </c>
      <c r="L25" s="27">
        <f t="shared" si="8"/>
        <v>3490</v>
      </c>
      <c r="M25" s="26">
        <f t="shared" si="8"/>
        <v>12</v>
      </c>
      <c r="N25" s="27">
        <f t="shared" si="8"/>
        <v>86</v>
      </c>
      <c r="O25" s="26">
        <f t="shared" si="8"/>
        <v>49</v>
      </c>
      <c r="P25" s="27">
        <f t="shared" si="8"/>
        <v>523</v>
      </c>
      <c r="Q25" s="27"/>
      <c r="R25" s="27"/>
      <c r="S25" s="26">
        <f t="shared" si="8"/>
        <v>557</v>
      </c>
      <c r="T25" s="27">
        <f t="shared" si="8"/>
        <v>2622</v>
      </c>
      <c r="U25" s="26">
        <f t="shared" si="8"/>
        <v>16</v>
      </c>
      <c r="V25" s="27">
        <f t="shared" si="8"/>
        <v>141</v>
      </c>
      <c r="W25" s="26">
        <f t="shared" si="8"/>
        <v>11</v>
      </c>
      <c r="X25" s="27">
        <f t="shared" si="8"/>
        <v>19</v>
      </c>
      <c r="Y25" s="27">
        <f>SUM(Y27:Y29)</f>
        <v>404</v>
      </c>
      <c r="Z25" s="27">
        <f>SUM(Z27:Z29)</f>
        <v>2218</v>
      </c>
      <c r="AA25" s="27"/>
      <c r="AB25" s="27"/>
      <c r="AC25" s="28"/>
      <c r="AD25" s="26"/>
      <c r="AE25" s="25"/>
      <c r="AF25" s="26"/>
      <c r="AG25" s="25"/>
      <c r="AH25" s="25"/>
      <c r="AI25" s="25"/>
      <c r="AJ25" s="25"/>
      <c r="AK25" s="26"/>
      <c r="AL25" s="27"/>
      <c r="AM25" s="26">
        <f t="shared" si="8"/>
        <v>32</v>
      </c>
      <c r="AN25" s="27">
        <f t="shared" si="8"/>
        <v>374</v>
      </c>
      <c r="AO25" s="38"/>
    </row>
    <row r="26" spans="1:41" ht="13.5">
      <c r="A26" s="95"/>
      <c r="B26" s="40"/>
      <c r="C26" s="29"/>
      <c r="D26" s="29"/>
      <c r="E26" s="30"/>
      <c r="F26" s="30"/>
      <c r="G26" s="30"/>
      <c r="H26" s="31"/>
      <c r="I26" s="30"/>
      <c r="J26" s="31"/>
      <c r="K26" s="30"/>
      <c r="L26" s="31"/>
      <c r="M26" s="30"/>
      <c r="N26" s="31"/>
      <c r="O26" s="30"/>
      <c r="P26" s="31"/>
      <c r="Q26" s="31"/>
      <c r="R26" s="31"/>
      <c r="S26" s="30"/>
      <c r="T26" s="31"/>
      <c r="U26" s="30"/>
      <c r="V26" s="31"/>
      <c r="W26" s="30"/>
      <c r="X26" s="31"/>
      <c r="Y26" s="31"/>
      <c r="Z26" s="31"/>
      <c r="AA26" s="31"/>
      <c r="AB26" s="31"/>
      <c r="AC26" s="32"/>
      <c r="AD26" s="30"/>
      <c r="AE26" s="29"/>
      <c r="AF26" s="30"/>
      <c r="AG26" s="29"/>
      <c r="AH26" s="29"/>
      <c r="AI26" s="29"/>
      <c r="AJ26" s="29"/>
      <c r="AK26" s="30"/>
      <c r="AL26" s="31"/>
      <c r="AM26" s="30"/>
      <c r="AN26" s="31"/>
      <c r="AO26" s="15"/>
    </row>
    <row r="27" spans="1:41" ht="13.5">
      <c r="A27" s="95"/>
      <c r="B27" s="41" t="s">
        <v>34</v>
      </c>
      <c r="C27" s="29">
        <f aca="true" t="shared" si="9" ref="C27:D29">SUM(G27+I27+K27+M27+O27+S27+U27+W27+AK27+AM27+E27)</f>
        <v>597</v>
      </c>
      <c r="D27" s="29">
        <f t="shared" si="9"/>
        <v>6140</v>
      </c>
      <c r="E27" s="30">
        <v>13</v>
      </c>
      <c r="F27" s="30">
        <v>102</v>
      </c>
      <c r="G27" s="30">
        <v>0</v>
      </c>
      <c r="H27" s="31">
        <v>0</v>
      </c>
      <c r="I27" s="30">
        <v>111</v>
      </c>
      <c r="J27" s="31">
        <v>826</v>
      </c>
      <c r="K27" s="30">
        <v>83</v>
      </c>
      <c r="L27" s="31">
        <v>2671</v>
      </c>
      <c r="M27" s="30">
        <v>3</v>
      </c>
      <c r="N27" s="31">
        <v>25</v>
      </c>
      <c r="O27" s="30">
        <v>23</v>
      </c>
      <c r="P27" s="31">
        <v>336</v>
      </c>
      <c r="Q27" s="31"/>
      <c r="R27" s="31"/>
      <c r="S27" s="30">
        <v>329</v>
      </c>
      <c r="T27" s="31">
        <v>1866</v>
      </c>
      <c r="U27" s="30">
        <v>11</v>
      </c>
      <c r="V27" s="31">
        <v>120</v>
      </c>
      <c r="W27" s="30">
        <v>11</v>
      </c>
      <c r="X27" s="31">
        <v>19</v>
      </c>
      <c r="Y27" s="31">
        <v>228</v>
      </c>
      <c r="Z27" s="31">
        <v>1240</v>
      </c>
      <c r="AA27" s="31"/>
      <c r="AB27" s="31"/>
      <c r="AC27" s="32"/>
      <c r="AD27" s="30"/>
      <c r="AE27" s="29"/>
      <c r="AF27" s="30"/>
      <c r="AG27" s="29"/>
      <c r="AH27" s="29"/>
      <c r="AI27" s="29"/>
      <c r="AJ27" s="29"/>
      <c r="AK27" s="30"/>
      <c r="AL27" s="31"/>
      <c r="AM27" s="30">
        <v>13</v>
      </c>
      <c r="AN27" s="31">
        <v>175</v>
      </c>
      <c r="AO27" s="15"/>
    </row>
    <row r="28" spans="1:41" ht="13.5">
      <c r="A28" s="95"/>
      <c r="B28" s="41" t="s">
        <v>35</v>
      </c>
      <c r="C28" s="29">
        <f t="shared" si="9"/>
        <v>315</v>
      </c>
      <c r="D28" s="29">
        <f t="shared" si="9"/>
        <v>1874</v>
      </c>
      <c r="E28" s="30">
        <v>8</v>
      </c>
      <c r="F28" s="30">
        <v>89</v>
      </c>
      <c r="G28" s="30">
        <v>1</v>
      </c>
      <c r="H28" s="31">
        <v>7</v>
      </c>
      <c r="I28" s="30">
        <v>104</v>
      </c>
      <c r="J28" s="31">
        <v>699</v>
      </c>
      <c r="K28" s="30">
        <v>24</v>
      </c>
      <c r="L28" s="31">
        <v>356</v>
      </c>
      <c r="M28" s="30">
        <v>6</v>
      </c>
      <c r="N28" s="31">
        <v>54</v>
      </c>
      <c r="O28" s="30">
        <v>15</v>
      </c>
      <c r="P28" s="31">
        <v>76</v>
      </c>
      <c r="Q28" s="31"/>
      <c r="R28" s="31"/>
      <c r="S28" s="30">
        <v>145</v>
      </c>
      <c r="T28" s="31">
        <v>453</v>
      </c>
      <c r="U28" s="30">
        <v>3</v>
      </c>
      <c r="V28" s="31">
        <v>16</v>
      </c>
      <c r="W28" s="30">
        <v>0</v>
      </c>
      <c r="X28" s="31">
        <v>0</v>
      </c>
      <c r="Y28" s="31">
        <v>108</v>
      </c>
      <c r="Z28" s="31">
        <v>647</v>
      </c>
      <c r="AA28" s="31"/>
      <c r="AB28" s="31"/>
      <c r="AC28" s="32"/>
      <c r="AD28" s="30"/>
      <c r="AE28" s="29"/>
      <c r="AF28" s="30"/>
      <c r="AG28" s="29"/>
      <c r="AH28" s="29"/>
      <c r="AI28" s="29"/>
      <c r="AJ28" s="29"/>
      <c r="AK28" s="30"/>
      <c r="AL28" s="31"/>
      <c r="AM28" s="30">
        <v>9</v>
      </c>
      <c r="AN28" s="31">
        <v>124</v>
      </c>
      <c r="AO28" s="15"/>
    </row>
    <row r="29" spans="1:41" ht="14.25" thickBot="1">
      <c r="A29" s="96"/>
      <c r="B29" s="43" t="s">
        <v>36</v>
      </c>
      <c r="C29" s="34">
        <f t="shared" si="9"/>
        <v>174</v>
      </c>
      <c r="D29" s="35">
        <f t="shared" si="9"/>
        <v>1295</v>
      </c>
      <c r="E29" s="35">
        <v>5</v>
      </c>
      <c r="F29" s="35">
        <v>50</v>
      </c>
      <c r="G29" s="35">
        <v>0</v>
      </c>
      <c r="H29" s="36">
        <v>0</v>
      </c>
      <c r="I29" s="35">
        <v>42</v>
      </c>
      <c r="J29" s="36">
        <v>281</v>
      </c>
      <c r="K29" s="35">
        <v>18</v>
      </c>
      <c r="L29" s="36">
        <v>463</v>
      </c>
      <c r="M29" s="35">
        <v>3</v>
      </c>
      <c r="N29" s="36">
        <v>7</v>
      </c>
      <c r="O29" s="35">
        <v>11</v>
      </c>
      <c r="P29" s="36">
        <v>111</v>
      </c>
      <c r="Q29" s="36"/>
      <c r="R29" s="36"/>
      <c r="S29" s="35">
        <v>83</v>
      </c>
      <c r="T29" s="36">
        <v>303</v>
      </c>
      <c r="U29" s="35">
        <v>2</v>
      </c>
      <c r="V29" s="36">
        <v>5</v>
      </c>
      <c r="W29" s="35">
        <v>0</v>
      </c>
      <c r="X29" s="36">
        <v>0</v>
      </c>
      <c r="Y29" s="36">
        <v>68</v>
      </c>
      <c r="Z29" s="36">
        <v>331</v>
      </c>
      <c r="AA29" s="36"/>
      <c r="AB29" s="36"/>
      <c r="AC29" s="37"/>
      <c r="AD29" s="35"/>
      <c r="AE29" s="34"/>
      <c r="AF29" s="35"/>
      <c r="AG29" s="34"/>
      <c r="AH29" s="34"/>
      <c r="AI29" s="34"/>
      <c r="AJ29" s="34"/>
      <c r="AK29" s="35"/>
      <c r="AL29" s="36"/>
      <c r="AM29" s="35">
        <v>10</v>
      </c>
      <c r="AN29" s="36">
        <v>75</v>
      </c>
      <c r="AO29" s="15"/>
    </row>
    <row r="30" spans="1:41" ht="13.5">
      <c r="A30" s="87"/>
      <c r="B30" s="18"/>
      <c r="C30" s="84" t="s">
        <v>21</v>
      </c>
      <c r="D30" s="86"/>
      <c r="E30" s="84" t="s">
        <v>22</v>
      </c>
      <c r="F30" s="86"/>
      <c r="G30" s="84" t="s">
        <v>2</v>
      </c>
      <c r="H30" s="86"/>
      <c r="I30" s="84" t="s">
        <v>3</v>
      </c>
      <c r="J30" s="86"/>
      <c r="K30" s="84" t="s">
        <v>4</v>
      </c>
      <c r="L30" s="86"/>
      <c r="M30" s="89" t="s">
        <v>23</v>
      </c>
      <c r="N30" s="90"/>
      <c r="O30" s="84" t="s">
        <v>78</v>
      </c>
      <c r="P30" s="86"/>
      <c r="Q30" s="84" t="s">
        <v>89</v>
      </c>
      <c r="R30" s="86"/>
      <c r="S30" s="91" t="s">
        <v>79</v>
      </c>
      <c r="T30" s="92"/>
      <c r="U30" s="84" t="s">
        <v>26</v>
      </c>
      <c r="V30" s="86"/>
      <c r="W30" s="84" t="s">
        <v>9</v>
      </c>
      <c r="X30" s="86"/>
      <c r="Y30" s="106" t="s">
        <v>80</v>
      </c>
      <c r="Z30" s="106"/>
      <c r="AA30" s="106" t="s">
        <v>81</v>
      </c>
      <c r="AB30" s="106"/>
      <c r="AC30" s="106" t="s">
        <v>82</v>
      </c>
      <c r="AD30" s="106"/>
      <c r="AE30" s="107" t="s">
        <v>11</v>
      </c>
      <c r="AF30" s="107"/>
      <c r="AG30" s="107" t="s">
        <v>29</v>
      </c>
      <c r="AH30" s="107"/>
      <c r="AI30" s="107" t="s">
        <v>83</v>
      </c>
      <c r="AJ30" s="107"/>
      <c r="AK30" s="107" t="s">
        <v>27</v>
      </c>
      <c r="AL30" s="107"/>
      <c r="AM30" s="107" t="s">
        <v>28</v>
      </c>
      <c r="AN30" s="107"/>
      <c r="AO30" s="15"/>
    </row>
    <row r="31" spans="1:41" ht="14.25" thickBot="1">
      <c r="A31" s="88"/>
      <c r="B31" s="19"/>
      <c r="C31" s="63" t="s">
        <v>30</v>
      </c>
      <c r="D31" s="21" t="s">
        <v>31</v>
      </c>
      <c r="E31" s="63" t="s">
        <v>30</v>
      </c>
      <c r="F31" s="21" t="s">
        <v>31</v>
      </c>
      <c r="G31" s="21" t="s">
        <v>30</v>
      </c>
      <c r="H31" s="23" t="s">
        <v>31</v>
      </c>
      <c r="I31" s="21" t="s">
        <v>30</v>
      </c>
      <c r="J31" s="23" t="s">
        <v>31</v>
      </c>
      <c r="K31" s="21" t="s">
        <v>30</v>
      </c>
      <c r="L31" s="23" t="s">
        <v>31</v>
      </c>
      <c r="M31" s="21" t="s">
        <v>30</v>
      </c>
      <c r="N31" s="23" t="s">
        <v>31</v>
      </c>
      <c r="O31" s="21" t="s">
        <v>30</v>
      </c>
      <c r="P31" s="23" t="s">
        <v>31</v>
      </c>
      <c r="Q31" s="21" t="s">
        <v>30</v>
      </c>
      <c r="R31" s="23" t="s">
        <v>31</v>
      </c>
      <c r="S31" s="21" t="s">
        <v>30</v>
      </c>
      <c r="T31" s="23" t="s">
        <v>31</v>
      </c>
      <c r="U31" s="21" t="s">
        <v>30</v>
      </c>
      <c r="V31" s="23" t="s">
        <v>31</v>
      </c>
      <c r="W31" s="21" t="s">
        <v>30</v>
      </c>
      <c r="X31" s="23" t="s">
        <v>31</v>
      </c>
      <c r="Y31" s="21" t="s">
        <v>30</v>
      </c>
      <c r="Z31" s="23" t="s">
        <v>31</v>
      </c>
      <c r="AA31" s="21" t="s">
        <v>30</v>
      </c>
      <c r="AB31" s="23" t="s">
        <v>31</v>
      </c>
      <c r="AC31" s="21" t="s">
        <v>30</v>
      </c>
      <c r="AD31" s="23" t="s">
        <v>31</v>
      </c>
      <c r="AE31" s="21" t="s">
        <v>30</v>
      </c>
      <c r="AF31" s="23" t="s">
        <v>31</v>
      </c>
      <c r="AG31" s="23" t="s">
        <v>30</v>
      </c>
      <c r="AH31" s="74" t="s">
        <v>31</v>
      </c>
      <c r="AI31" s="21" t="s">
        <v>30</v>
      </c>
      <c r="AJ31" s="23" t="s">
        <v>31</v>
      </c>
      <c r="AK31" s="23" t="s">
        <v>30</v>
      </c>
      <c r="AL31" s="23" t="s">
        <v>31</v>
      </c>
      <c r="AM31" s="21" t="s">
        <v>30</v>
      </c>
      <c r="AN31" s="21" t="s">
        <v>31</v>
      </c>
      <c r="AO31" s="24"/>
    </row>
    <row r="32" spans="1:41" ht="15" thickBot="1" thickTop="1">
      <c r="A32" s="62" t="s">
        <v>41</v>
      </c>
      <c r="B32" s="45" t="s">
        <v>33</v>
      </c>
      <c r="C32" s="46">
        <v>1304</v>
      </c>
      <c r="D32" s="46">
        <v>9756</v>
      </c>
      <c r="E32" s="46">
        <v>19</v>
      </c>
      <c r="F32" s="46">
        <v>236</v>
      </c>
      <c r="G32" s="105">
        <v>0</v>
      </c>
      <c r="H32" s="105">
        <v>0</v>
      </c>
      <c r="I32" s="44">
        <v>241</v>
      </c>
      <c r="J32" s="44">
        <v>1725</v>
      </c>
      <c r="K32" s="44">
        <v>114</v>
      </c>
      <c r="L32" s="44">
        <v>3098</v>
      </c>
      <c r="M32" s="44">
        <v>2</v>
      </c>
      <c r="N32" s="44">
        <v>26</v>
      </c>
      <c r="O32" s="44">
        <v>1</v>
      </c>
      <c r="P32" s="44">
        <v>1</v>
      </c>
      <c r="Q32" s="44">
        <v>37</v>
      </c>
      <c r="R32" s="44">
        <v>366</v>
      </c>
      <c r="S32" s="44">
        <v>420</v>
      </c>
      <c r="T32" s="44">
        <v>2132</v>
      </c>
      <c r="U32" s="44">
        <v>15</v>
      </c>
      <c r="V32" s="44">
        <v>139</v>
      </c>
      <c r="W32" s="44">
        <v>14</v>
      </c>
      <c r="X32" s="44">
        <v>22</v>
      </c>
      <c r="Y32" s="64"/>
      <c r="Z32" s="64"/>
      <c r="AA32" s="67">
        <v>122</v>
      </c>
      <c r="AB32" s="67">
        <v>566</v>
      </c>
      <c r="AC32" s="64"/>
      <c r="AD32" s="64"/>
      <c r="AE32" s="44">
        <v>50</v>
      </c>
      <c r="AF32" s="44">
        <v>444</v>
      </c>
      <c r="AG32" s="44">
        <v>25</v>
      </c>
      <c r="AH32" s="61">
        <v>98</v>
      </c>
      <c r="AI32" s="67">
        <v>9</v>
      </c>
      <c r="AJ32" s="61">
        <v>102</v>
      </c>
      <c r="AK32" s="44">
        <v>235</v>
      </c>
      <c r="AL32" s="44">
        <v>801</v>
      </c>
      <c r="AM32" s="65"/>
      <c r="AN32" s="65"/>
      <c r="AO32" s="38"/>
    </row>
    <row r="33" spans="1:41" ht="14.25" thickBot="1">
      <c r="A33" s="60" t="s">
        <v>44</v>
      </c>
      <c r="B33" s="45" t="s">
        <v>33</v>
      </c>
      <c r="C33" s="25">
        <v>1362</v>
      </c>
      <c r="D33" s="26">
        <v>11116</v>
      </c>
      <c r="E33" s="26">
        <v>21</v>
      </c>
      <c r="F33" s="26">
        <v>199</v>
      </c>
      <c r="G33" s="26">
        <f>SUM(G45:G47)</f>
        <v>0</v>
      </c>
      <c r="H33" s="26">
        <f>SUM(H45:H47)</f>
        <v>0</v>
      </c>
      <c r="I33" s="26">
        <v>228</v>
      </c>
      <c r="J33" s="26">
        <v>1576</v>
      </c>
      <c r="K33" s="26">
        <v>106</v>
      </c>
      <c r="L33" s="26">
        <v>3143</v>
      </c>
      <c r="M33" s="26">
        <v>5</v>
      </c>
      <c r="N33" s="26">
        <v>66</v>
      </c>
      <c r="O33" s="26">
        <v>1</v>
      </c>
      <c r="P33" s="26">
        <v>1</v>
      </c>
      <c r="Q33" s="26">
        <v>34</v>
      </c>
      <c r="R33" s="26">
        <v>464</v>
      </c>
      <c r="S33" s="26">
        <v>401</v>
      </c>
      <c r="T33" s="26">
        <v>2315</v>
      </c>
      <c r="U33" s="26">
        <v>15</v>
      </c>
      <c r="V33" s="26">
        <v>151</v>
      </c>
      <c r="W33" s="26">
        <v>13</v>
      </c>
      <c r="X33" s="26">
        <v>22</v>
      </c>
      <c r="Y33" s="66"/>
      <c r="Z33" s="66"/>
      <c r="AA33" s="26">
        <v>121</v>
      </c>
      <c r="AB33" s="26">
        <v>600</v>
      </c>
      <c r="AC33" s="66"/>
      <c r="AD33" s="66"/>
      <c r="AE33" s="26">
        <v>71</v>
      </c>
      <c r="AF33" s="26">
        <v>644</v>
      </c>
      <c r="AG33" s="26">
        <v>59</v>
      </c>
      <c r="AH33" s="26">
        <v>496</v>
      </c>
      <c r="AI33" s="26">
        <v>15</v>
      </c>
      <c r="AJ33" s="26">
        <v>179</v>
      </c>
      <c r="AK33" s="26">
        <v>252</v>
      </c>
      <c r="AL33" s="26">
        <v>913</v>
      </c>
      <c r="AM33" s="26">
        <v>20</v>
      </c>
      <c r="AN33" s="26">
        <v>347</v>
      </c>
      <c r="AO33" s="38"/>
    </row>
    <row r="34" spans="1:41" ht="14.25" thickBot="1">
      <c r="A34" s="83" t="s">
        <v>50</v>
      </c>
      <c r="B34" s="50" t="s">
        <v>51</v>
      </c>
      <c r="C34" s="61">
        <v>1337</v>
      </c>
      <c r="D34" s="44">
        <v>11161</v>
      </c>
      <c r="E34" s="44">
        <v>25</v>
      </c>
      <c r="F34" s="44">
        <v>214</v>
      </c>
      <c r="G34" s="44">
        <v>0</v>
      </c>
      <c r="H34" s="44">
        <v>0</v>
      </c>
      <c r="I34" s="44">
        <v>222</v>
      </c>
      <c r="J34" s="44">
        <v>1480</v>
      </c>
      <c r="K34" s="44">
        <v>107</v>
      </c>
      <c r="L34" s="44">
        <v>3067</v>
      </c>
      <c r="M34" s="44">
        <v>2</v>
      </c>
      <c r="N34" s="44">
        <v>37</v>
      </c>
      <c r="O34" s="44">
        <v>1</v>
      </c>
      <c r="P34" s="44">
        <v>1</v>
      </c>
      <c r="Q34" s="44">
        <v>41</v>
      </c>
      <c r="R34" s="44">
        <v>442</v>
      </c>
      <c r="S34" s="44">
        <v>374</v>
      </c>
      <c r="T34" s="44">
        <v>2137</v>
      </c>
      <c r="U34" s="44">
        <v>13</v>
      </c>
      <c r="V34" s="44">
        <v>150</v>
      </c>
      <c r="W34" s="44">
        <v>19</v>
      </c>
      <c r="X34" s="44">
        <v>58</v>
      </c>
      <c r="Y34" s="44">
        <v>28</v>
      </c>
      <c r="Z34" s="44">
        <v>126</v>
      </c>
      <c r="AA34" s="44">
        <v>117</v>
      </c>
      <c r="AB34" s="44">
        <v>644</v>
      </c>
      <c r="AC34" s="44">
        <v>135</v>
      </c>
      <c r="AD34" s="44">
        <v>474</v>
      </c>
      <c r="AE34" s="44">
        <v>77</v>
      </c>
      <c r="AF34" s="44">
        <v>764</v>
      </c>
      <c r="AG34" s="44">
        <v>60</v>
      </c>
      <c r="AH34" s="44">
        <v>505</v>
      </c>
      <c r="AI34" s="44">
        <v>14</v>
      </c>
      <c r="AJ34" s="44">
        <v>146</v>
      </c>
      <c r="AK34" s="44">
        <v>83</v>
      </c>
      <c r="AL34" s="44">
        <v>600</v>
      </c>
      <c r="AM34" s="44">
        <v>19</v>
      </c>
      <c r="AN34" s="44">
        <v>316</v>
      </c>
      <c r="AO34" s="38"/>
    </row>
    <row r="35" spans="1:41" ht="14.25" thickBot="1">
      <c r="A35" s="60" t="s">
        <v>76</v>
      </c>
      <c r="B35" s="50" t="s">
        <v>51</v>
      </c>
      <c r="C35" s="61">
        <v>1153</v>
      </c>
      <c r="D35" s="44">
        <v>9657</v>
      </c>
      <c r="E35" s="44">
        <v>22</v>
      </c>
      <c r="F35" s="44">
        <v>194</v>
      </c>
      <c r="G35" s="44">
        <v>1</v>
      </c>
      <c r="H35" s="44">
        <v>5</v>
      </c>
      <c r="I35" s="44">
        <v>188</v>
      </c>
      <c r="J35" s="44">
        <v>1428</v>
      </c>
      <c r="K35" s="44">
        <v>102</v>
      </c>
      <c r="L35" s="44">
        <v>3199</v>
      </c>
      <c r="M35" s="101">
        <v>0</v>
      </c>
      <c r="N35" s="101">
        <v>0</v>
      </c>
      <c r="O35" s="44">
        <v>2</v>
      </c>
      <c r="P35" s="44">
        <v>4</v>
      </c>
      <c r="Q35" s="44">
        <v>39</v>
      </c>
      <c r="R35" s="44">
        <v>417</v>
      </c>
      <c r="S35" s="44">
        <v>328</v>
      </c>
      <c r="T35" s="44">
        <v>1868</v>
      </c>
      <c r="U35" s="44">
        <v>10</v>
      </c>
      <c r="V35" s="44">
        <v>162</v>
      </c>
      <c r="W35" s="44">
        <v>19</v>
      </c>
      <c r="X35" s="44">
        <v>44</v>
      </c>
      <c r="Y35" s="44">
        <v>22</v>
      </c>
      <c r="Z35" s="44">
        <v>99</v>
      </c>
      <c r="AA35" s="44">
        <v>105</v>
      </c>
      <c r="AB35" s="44">
        <v>474</v>
      </c>
      <c r="AC35" s="44">
        <v>131</v>
      </c>
      <c r="AD35" s="44">
        <v>476</v>
      </c>
      <c r="AE35" s="44">
        <v>65</v>
      </c>
      <c r="AF35" s="44">
        <v>632</v>
      </c>
      <c r="AG35" s="44">
        <v>26</v>
      </c>
      <c r="AH35" s="44">
        <v>100</v>
      </c>
      <c r="AI35" s="44">
        <v>11</v>
      </c>
      <c r="AJ35" s="44">
        <v>133</v>
      </c>
      <c r="AK35" s="44">
        <v>82</v>
      </c>
      <c r="AL35" s="44">
        <v>422</v>
      </c>
      <c r="AM35" s="65"/>
      <c r="AN35" s="65"/>
      <c r="AO35" s="38"/>
    </row>
    <row r="36" spans="1:41" ht="14.25" thickBot="1">
      <c r="A36" s="104" t="s">
        <v>77</v>
      </c>
      <c r="B36" s="50" t="s">
        <v>51</v>
      </c>
      <c r="C36" s="61">
        <v>1223</v>
      </c>
      <c r="D36" s="44">
        <v>11065</v>
      </c>
      <c r="E36" s="44">
        <v>26</v>
      </c>
      <c r="F36" s="44">
        <v>216</v>
      </c>
      <c r="G36" s="44">
        <v>1</v>
      </c>
      <c r="H36" s="44">
        <v>7</v>
      </c>
      <c r="I36" s="44">
        <v>178</v>
      </c>
      <c r="J36" s="44">
        <v>1321</v>
      </c>
      <c r="K36" s="44">
        <v>109</v>
      </c>
      <c r="L36" s="44">
        <v>3174</v>
      </c>
      <c r="M36" s="44">
        <v>2</v>
      </c>
      <c r="N36" s="44">
        <v>32</v>
      </c>
      <c r="O36" s="44">
        <v>1</v>
      </c>
      <c r="P36" s="44">
        <v>1</v>
      </c>
      <c r="Q36" s="44">
        <v>42</v>
      </c>
      <c r="R36" s="44">
        <v>518</v>
      </c>
      <c r="S36" s="44">
        <v>317</v>
      </c>
      <c r="T36" s="44">
        <v>1842</v>
      </c>
      <c r="U36" s="44">
        <v>10</v>
      </c>
      <c r="V36" s="44">
        <v>140</v>
      </c>
      <c r="W36" s="44">
        <v>23</v>
      </c>
      <c r="X36" s="44">
        <v>59</v>
      </c>
      <c r="Y36" s="44">
        <v>21</v>
      </c>
      <c r="Z36" s="44">
        <v>111</v>
      </c>
      <c r="AA36" s="44">
        <v>104</v>
      </c>
      <c r="AB36" s="44">
        <v>585</v>
      </c>
      <c r="AC36" s="44">
        <v>132</v>
      </c>
      <c r="AD36" s="44">
        <v>516</v>
      </c>
      <c r="AE36" s="44">
        <v>91</v>
      </c>
      <c r="AF36" s="44">
        <v>985</v>
      </c>
      <c r="AG36" s="44">
        <v>57</v>
      </c>
      <c r="AH36" s="44">
        <v>555</v>
      </c>
      <c r="AI36" s="44">
        <v>9</v>
      </c>
      <c r="AJ36" s="44">
        <v>117</v>
      </c>
      <c r="AK36" s="44">
        <v>82</v>
      </c>
      <c r="AL36" s="44">
        <v>553</v>
      </c>
      <c r="AM36" s="44">
        <v>18</v>
      </c>
      <c r="AN36" s="44">
        <v>333</v>
      </c>
      <c r="AO36" s="15"/>
    </row>
    <row r="37" spans="1:41" ht="13.5">
      <c r="A37" s="28" t="s">
        <v>99</v>
      </c>
      <c r="B37" s="100" t="s">
        <v>51</v>
      </c>
      <c r="C37" s="26">
        <v>1104</v>
      </c>
      <c r="D37" s="26">
        <v>9383</v>
      </c>
      <c r="E37" s="26">
        <v>23</v>
      </c>
      <c r="F37" s="26">
        <v>255</v>
      </c>
      <c r="G37" s="26">
        <v>1</v>
      </c>
      <c r="H37" s="26">
        <v>16</v>
      </c>
      <c r="I37" s="26">
        <v>164</v>
      </c>
      <c r="J37" s="26">
        <v>1243</v>
      </c>
      <c r="K37" s="26">
        <v>104</v>
      </c>
      <c r="L37" s="26">
        <v>2994</v>
      </c>
      <c r="M37" s="102">
        <v>0</v>
      </c>
      <c r="N37" s="102">
        <v>0</v>
      </c>
      <c r="O37" s="26">
        <v>2</v>
      </c>
      <c r="P37" s="26">
        <v>3</v>
      </c>
      <c r="Q37" s="26">
        <v>40</v>
      </c>
      <c r="R37" s="26">
        <v>392</v>
      </c>
      <c r="S37" s="26">
        <v>309</v>
      </c>
      <c r="T37" s="26">
        <v>1773</v>
      </c>
      <c r="U37" s="26">
        <v>10</v>
      </c>
      <c r="V37" s="26">
        <v>148</v>
      </c>
      <c r="W37" s="26">
        <v>22</v>
      </c>
      <c r="X37" s="26">
        <v>66</v>
      </c>
      <c r="Y37" s="26">
        <v>23</v>
      </c>
      <c r="Z37" s="26">
        <v>106</v>
      </c>
      <c r="AA37" s="26">
        <v>100</v>
      </c>
      <c r="AB37" s="26">
        <v>600</v>
      </c>
      <c r="AC37" s="26">
        <v>122</v>
      </c>
      <c r="AD37" s="26">
        <v>408</v>
      </c>
      <c r="AE37" s="26">
        <v>70</v>
      </c>
      <c r="AF37" s="26">
        <v>695</v>
      </c>
      <c r="AG37" s="26">
        <v>30</v>
      </c>
      <c r="AH37" s="26">
        <v>110</v>
      </c>
      <c r="AI37" s="26">
        <v>9</v>
      </c>
      <c r="AJ37" s="26">
        <v>118</v>
      </c>
      <c r="AK37" s="26">
        <v>75</v>
      </c>
      <c r="AL37" s="26">
        <v>456</v>
      </c>
      <c r="AM37" s="103"/>
      <c r="AN37" s="103"/>
      <c r="AO37" s="15"/>
    </row>
    <row r="38" spans="2:41" ht="13.5">
      <c r="B38" s="15"/>
      <c r="C38" s="15" t="s">
        <v>103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52"/>
      <c r="Q38" s="52"/>
      <c r="R38" s="52"/>
      <c r="S38" s="15"/>
      <c r="T38" s="52"/>
      <c r="U38" s="15"/>
      <c r="V38" s="15"/>
      <c r="W38" s="15" t="s">
        <v>96</v>
      </c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52"/>
      <c r="AM38" s="15"/>
      <c r="AN38" s="15"/>
      <c r="AO38" s="15"/>
    </row>
    <row r="39" spans="2:41" ht="13.5">
      <c r="B39" s="15"/>
      <c r="C39" t="s">
        <v>97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52"/>
      <c r="Q39" s="52"/>
      <c r="R39" s="52"/>
      <c r="S39" s="15"/>
      <c r="T39" s="52"/>
      <c r="U39" s="15"/>
      <c r="V39" s="15"/>
      <c r="W39" t="s">
        <v>97</v>
      </c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52"/>
      <c r="AM39" s="15"/>
      <c r="AN39" s="15"/>
      <c r="AO39" s="15"/>
    </row>
    <row r="40" spans="2:41" ht="13.5">
      <c r="B40" s="15"/>
      <c r="C40" t="s">
        <v>90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52"/>
      <c r="Q40" s="52"/>
      <c r="R40" s="52"/>
      <c r="S40" s="15"/>
      <c r="T40" s="52"/>
      <c r="U40" s="15"/>
      <c r="V40" s="15"/>
      <c r="W40" t="s">
        <v>90</v>
      </c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52"/>
      <c r="AM40" s="15"/>
      <c r="AN40" s="15"/>
      <c r="AO40" s="15"/>
    </row>
    <row r="41" spans="2:41" ht="13.5">
      <c r="B41" s="15"/>
      <c r="C41" t="s">
        <v>91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52"/>
      <c r="Q41" s="52"/>
      <c r="R41" s="52"/>
      <c r="S41" s="15"/>
      <c r="T41" s="52"/>
      <c r="U41" s="15"/>
      <c r="V41" s="15"/>
      <c r="W41" t="s">
        <v>91</v>
      </c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52"/>
      <c r="AM41" s="15"/>
      <c r="AN41" s="15"/>
      <c r="AO41" s="15"/>
    </row>
    <row r="42" spans="2:41" ht="13.5">
      <c r="B42" s="15"/>
      <c r="C42" t="s">
        <v>92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52"/>
      <c r="Q42" s="52"/>
      <c r="R42" s="52"/>
      <c r="S42" s="15"/>
      <c r="T42" s="52"/>
      <c r="U42" s="15"/>
      <c r="V42" s="15"/>
      <c r="W42" t="s">
        <v>92</v>
      </c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52"/>
      <c r="AM42" s="15"/>
      <c r="AN42" s="15"/>
      <c r="AO42" s="15"/>
    </row>
    <row r="43" spans="2:41" ht="13.5">
      <c r="B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52"/>
      <c r="Q43" s="52"/>
      <c r="R43" s="52"/>
      <c r="S43" s="15"/>
      <c r="T43" s="52"/>
      <c r="U43" s="15"/>
      <c r="V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52"/>
      <c r="AM43" s="15"/>
      <c r="AN43" s="15"/>
      <c r="AO43" s="15"/>
    </row>
    <row r="44" spans="2:41" ht="13.5">
      <c r="B44" s="15"/>
      <c r="C44" s="58" t="s">
        <v>93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58" t="s">
        <v>93</v>
      </c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4:24" ht="13.5">
      <c r="D45" t="s">
        <v>98</v>
      </c>
      <c r="X45" t="s">
        <v>98</v>
      </c>
    </row>
  </sheetData>
  <sheetProtection/>
  <mergeCells count="41">
    <mergeCell ref="A25:A29"/>
    <mergeCell ref="A5:A9"/>
    <mergeCell ref="A10:A14"/>
    <mergeCell ref="A15:A19"/>
    <mergeCell ref="A20:A24"/>
    <mergeCell ref="K3:L3"/>
    <mergeCell ref="W3:X3"/>
    <mergeCell ref="A3:A4"/>
    <mergeCell ref="C3:D3"/>
    <mergeCell ref="E3:F3"/>
    <mergeCell ref="G3:H3"/>
    <mergeCell ref="I3:J3"/>
    <mergeCell ref="M3:N3"/>
    <mergeCell ref="O3:P3"/>
    <mergeCell ref="S3:T3"/>
    <mergeCell ref="U3:V3"/>
    <mergeCell ref="M30:N30"/>
    <mergeCell ref="O30:P30"/>
    <mergeCell ref="AG3:AH3"/>
    <mergeCell ref="Q30:R30"/>
    <mergeCell ref="S30:T30"/>
    <mergeCell ref="U30:V30"/>
    <mergeCell ref="W30:X30"/>
    <mergeCell ref="Y30:Z30"/>
    <mergeCell ref="AA30:AB30"/>
    <mergeCell ref="AC30:AD30"/>
    <mergeCell ref="A30:A31"/>
    <mergeCell ref="C30:D30"/>
    <mergeCell ref="E30:F30"/>
    <mergeCell ref="G30:H30"/>
    <mergeCell ref="I30:J30"/>
    <mergeCell ref="K30:L30"/>
    <mergeCell ref="AI30:AJ30"/>
    <mergeCell ref="AK30:AL30"/>
    <mergeCell ref="AM30:AN30"/>
    <mergeCell ref="Y3:Z3"/>
    <mergeCell ref="AE3:AF3"/>
    <mergeCell ref="AE30:AF30"/>
    <mergeCell ref="AG30:AH30"/>
    <mergeCell ref="AK3:AL3"/>
    <mergeCell ref="AM3:AN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98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18"/>
  <sheetViews>
    <sheetView zoomScalePageLayoutView="0" workbookViewId="0" topLeftCell="A1">
      <selection activeCell="E34" sqref="E34"/>
    </sheetView>
  </sheetViews>
  <sheetFormatPr defaultColWidth="9.00390625" defaultRowHeight="13.5"/>
  <sheetData>
    <row r="1" spans="2:38" ht="21">
      <c r="B1" s="82" t="s">
        <v>102</v>
      </c>
      <c r="C1" s="13"/>
      <c r="D1" s="13"/>
      <c r="E1" s="13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82" t="s">
        <v>102</v>
      </c>
      <c r="U1" s="14"/>
      <c r="V1" s="13"/>
      <c r="W1" s="13"/>
      <c r="X1" s="13"/>
      <c r="Y1" s="13"/>
      <c r="Z1" s="13"/>
      <c r="AA1" s="13"/>
      <c r="AB1" s="13"/>
      <c r="AC1" s="13"/>
      <c r="AD1" s="32"/>
      <c r="AE1" s="15"/>
      <c r="AF1" s="15"/>
      <c r="AG1" s="15"/>
      <c r="AH1" s="15"/>
      <c r="AI1" s="15"/>
      <c r="AJ1" s="15"/>
      <c r="AK1" s="15"/>
      <c r="AL1" s="15"/>
    </row>
    <row r="2" spans="1:38" ht="14.25" thickBot="1">
      <c r="A2" s="108"/>
      <c r="B2" s="81" t="s">
        <v>95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81" t="s">
        <v>95</v>
      </c>
      <c r="U2" s="16"/>
      <c r="V2" s="16"/>
      <c r="W2" s="16"/>
      <c r="X2" s="16"/>
      <c r="Y2" s="16"/>
      <c r="Z2" s="16"/>
      <c r="AA2" s="16"/>
      <c r="AB2" s="16"/>
      <c r="AC2" s="16"/>
      <c r="AD2" s="17"/>
      <c r="AE2" s="17"/>
      <c r="AF2" s="17"/>
      <c r="AG2" s="17"/>
      <c r="AH2" s="17"/>
      <c r="AI2" s="17"/>
      <c r="AJ2" s="17"/>
      <c r="AK2" s="17"/>
      <c r="AL2" s="17"/>
    </row>
    <row r="3" spans="1:38" ht="13.5">
      <c r="A3" s="87"/>
      <c r="B3" s="84" t="s">
        <v>21</v>
      </c>
      <c r="C3" s="86"/>
      <c r="D3" s="84" t="s">
        <v>22</v>
      </c>
      <c r="E3" s="86"/>
      <c r="F3" s="84" t="s">
        <v>2</v>
      </c>
      <c r="G3" s="86"/>
      <c r="H3" s="84" t="s">
        <v>3</v>
      </c>
      <c r="I3" s="86"/>
      <c r="J3" s="84" t="s">
        <v>4</v>
      </c>
      <c r="K3" s="86"/>
      <c r="L3" s="89" t="s">
        <v>23</v>
      </c>
      <c r="M3" s="90"/>
      <c r="N3" s="84" t="s">
        <v>78</v>
      </c>
      <c r="O3" s="86"/>
      <c r="P3" s="84" t="s">
        <v>89</v>
      </c>
      <c r="Q3" s="86"/>
      <c r="R3" s="91" t="s">
        <v>79</v>
      </c>
      <c r="S3" s="92"/>
      <c r="T3" s="84" t="s">
        <v>26</v>
      </c>
      <c r="U3" s="86"/>
      <c r="V3" s="84" t="s">
        <v>9</v>
      </c>
      <c r="W3" s="86"/>
      <c r="X3" s="106" t="s">
        <v>80</v>
      </c>
      <c r="Y3" s="106"/>
      <c r="Z3" s="106" t="s">
        <v>81</v>
      </c>
      <c r="AA3" s="106"/>
      <c r="AB3" s="106" t="s">
        <v>82</v>
      </c>
      <c r="AC3" s="106"/>
      <c r="AD3" s="107" t="s">
        <v>11</v>
      </c>
      <c r="AE3" s="107"/>
      <c r="AF3" s="85" t="s">
        <v>29</v>
      </c>
      <c r="AG3" s="85"/>
      <c r="AH3" s="84" t="s">
        <v>83</v>
      </c>
      <c r="AI3" s="85"/>
      <c r="AJ3" s="84" t="s">
        <v>27</v>
      </c>
      <c r="AK3" s="86"/>
      <c r="AL3" s="15"/>
    </row>
    <row r="4" spans="1:38" ht="14.25" thickBot="1">
      <c r="A4" s="88"/>
      <c r="B4" s="63" t="s">
        <v>30</v>
      </c>
      <c r="C4" s="21" t="s">
        <v>31</v>
      </c>
      <c r="D4" s="63" t="s">
        <v>30</v>
      </c>
      <c r="E4" s="21" t="s">
        <v>31</v>
      </c>
      <c r="F4" s="21" t="s">
        <v>30</v>
      </c>
      <c r="G4" s="23" t="s">
        <v>31</v>
      </c>
      <c r="H4" s="21" t="s">
        <v>30</v>
      </c>
      <c r="I4" s="23" t="s">
        <v>31</v>
      </c>
      <c r="J4" s="21" t="s">
        <v>30</v>
      </c>
      <c r="K4" s="23" t="s">
        <v>31</v>
      </c>
      <c r="L4" s="21" t="s">
        <v>30</v>
      </c>
      <c r="M4" s="23" t="s">
        <v>31</v>
      </c>
      <c r="N4" s="21" t="s">
        <v>30</v>
      </c>
      <c r="O4" s="23" t="s">
        <v>31</v>
      </c>
      <c r="P4" s="21" t="s">
        <v>30</v>
      </c>
      <c r="Q4" s="23" t="s">
        <v>31</v>
      </c>
      <c r="R4" s="21" t="s">
        <v>30</v>
      </c>
      <c r="S4" s="23" t="s">
        <v>31</v>
      </c>
      <c r="T4" s="21" t="s">
        <v>30</v>
      </c>
      <c r="U4" s="23" t="s">
        <v>31</v>
      </c>
      <c r="V4" s="21" t="s">
        <v>30</v>
      </c>
      <c r="W4" s="23" t="s">
        <v>31</v>
      </c>
      <c r="X4" s="21" t="s">
        <v>30</v>
      </c>
      <c r="Y4" s="23" t="s">
        <v>31</v>
      </c>
      <c r="Z4" s="21" t="s">
        <v>30</v>
      </c>
      <c r="AA4" s="23" t="s">
        <v>31</v>
      </c>
      <c r="AB4" s="21" t="s">
        <v>30</v>
      </c>
      <c r="AC4" s="23" t="s">
        <v>31</v>
      </c>
      <c r="AD4" s="21" t="s">
        <v>30</v>
      </c>
      <c r="AE4" s="23" t="s">
        <v>31</v>
      </c>
      <c r="AF4" s="23" t="s">
        <v>30</v>
      </c>
      <c r="AG4" s="74" t="s">
        <v>31</v>
      </c>
      <c r="AH4" s="21" t="s">
        <v>30</v>
      </c>
      <c r="AI4" s="23" t="s">
        <v>31</v>
      </c>
      <c r="AJ4" s="23" t="s">
        <v>30</v>
      </c>
      <c r="AK4" s="23" t="s">
        <v>31</v>
      </c>
      <c r="AL4" s="24"/>
    </row>
    <row r="5" spans="1:38" ht="15" thickBot="1" thickTop="1">
      <c r="A5" s="62" t="s">
        <v>41</v>
      </c>
      <c r="B5" s="46">
        <v>1304</v>
      </c>
      <c r="C5" s="46">
        <v>9756</v>
      </c>
      <c r="D5" s="46">
        <v>19</v>
      </c>
      <c r="E5" s="46">
        <v>236</v>
      </c>
      <c r="F5" s="105">
        <v>0</v>
      </c>
      <c r="G5" s="105">
        <v>0</v>
      </c>
      <c r="H5" s="44">
        <v>241</v>
      </c>
      <c r="I5" s="44">
        <v>1725</v>
      </c>
      <c r="J5" s="44">
        <v>114</v>
      </c>
      <c r="K5" s="44">
        <v>3098</v>
      </c>
      <c r="L5" s="44">
        <v>2</v>
      </c>
      <c r="M5" s="44">
        <v>26</v>
      </c>
      <c r="N5" s="44">
        <v>1</v>
      </c>
      <c r="O5" s="44">
        <v>1</v>
      </c>
      <c r="P5" s="44">
        <v>37</v>
      </c>
      <c r="Q5" s="44">
        <v>366</v>
      </c>
      <c r="R5" s="44">
        <v>420</v>
      </c>
      <c r="S5" s="44">
        <v>2132</v>
      </c>
      <c r="T5" s="44">
        <v>15</v>
      </c>
      <c r="U5" s="44">
        <v>139</v>
      </c>
      <c r="V5" s="44">
        <v>14</v>
      </c>
      <c r="W5" s="44">
        <v>22</v>
      </c>
      <c r="X5" s="64"/>
      <c r="Y5" s="64"/>
      <c r="Z5" s="67">
        <v>122</v>
      </c>
      <c r="AA5" s="67">
        <v>566</v>
      </c>
      <c r="AB5" s="64"/>
      <c r="AC5" s="64"/>
      <c r="AD5" s="44">
        <v>50</v>
      </c>
      <c r="AE5" s="44">
        <v>444</v>
      </c>
      <c r="AF5" s="44">
        <v>25</v>
      </c>
      <c r="AG5" s="61">
        <v>98</v>
      </c>
      <c r="AH5" s="67">
        <v>9</v>
      </c>
      <c r="AI5" s="61">
        <v>102</v>
      </c>
      <c r="AJ5" s="44">
        <v>235</v>
      </c>
      <c r="AK5" s="44">
        <v>801</v>
      </c>
      <c r="AL5" s="38"/>
    </row>
    <row r="6" spans="1:38" ht="14.25" thickBot="1">
      <c r="A6" s="60" t="s">
        <v>44</v>
      </c>
      <c r="B6" s="25">
        <v>1268</v>
      </c>
      <c r="C6" s="26">
        <v>10118</v>
      </c>
      <c r="D6" s="26">
        <v>18</v>
      </c>
      <c r="E6" s="26">
        <v>185</v>
      </c>
      <c r="F6" s="102">
        <v>0</v>
      </c>
      <c r="G6" s="102">
        <v>0</v>
      </c>
      <c r="H6" s="26">
        <v>228</v>
      </c>
      <c r="I6" s="26">
        <v>1576</v>
      </c>
      <c r="J6" s="26">
        <v>105</v>
      </c>
      <c r="K6" s="26">
        <v>3143</v>
      </c>
      <c r="L6" s="26">
        <v>2</v>
      </c>
      <c r="M6" s="26">
        <v>29</v>
      </c>
      <c r="N6" s="26">
        <v>1</v>
      </c>
      <c r="O6" s="26">
        <v>1</v>
      </c>
      <c r="P6" s="26">
        <v>33</v>
      </c>
      <c r="Q6" s="26">
        <v>464</v>
      </c>
      <c r="R6" s="26">
        <v>401</v>
      </c>
      <c r="S6" s="26">
        <v>2315</v>
      </c>
      <c r="T6" s="26">
        <v>15</v>
      </c>
      <c r="U6" s="26">
        <v>151</v>
      </c>
      <c r="V6" s="26">
        <v>13</v>
      </c>
      <c r="W6" s="26">
        <v>22</v>
      </c>
      <c r="X6" s="66"/>
      <c r="Y6" s="66"/>
      <c r="Z6" s="26">
        <v>118</v>
      </c>
      <c r="AA6" s="26">
        <v>594</v>
      </c>
      <c r="AB6" s="66"/>
      <c r="AC6" s="66"/>
      <c r="AD6" s="26">
        <v>56</v>
      </c>
      <c r="AE6" s="26">
        <v>507</v>
      </c>
      <c r="AF6" s="26">
        <v>26</v>
      </c>
      <c r="AG6" s="26">
        <v>88</v>
      </c>
      <c r="AH6" s="26">
        <v>15</v>
      </c>
      <c r="AI6" s="26">
        <v>179</v>
      </c>
      <c r="AJ6" s="26">
        <v>237</v>
      </c>
      <c r="AK6" s="26">
        <v>864</v>
      </c>
      <c r="AL6" s="38"/>
    </row>
    <row r="7" spans="1:38" ht="14.25" thickBot="1">
      <c r="A7" s="83" t="s">
        <v>50</v>
      </c>
      <c r="B7" s="61">
        <v>1265</v>
      </c>
      <c r="C7" s="44">
        <v>10228</v>
      </c>
      <c r="D7" s="44">
        <v>22</v>
      </c>
      <c r="E7" s="44">
        <v>203</v>
      </c>
      <c r="F7" s="44">
        <v>0</v>
      </c>
      <c r="G7" s="44">
        <v>0</v>
      </c>
      <c r="H7" s="44">
        <v>222</v>
      </c>
      <c r="I7" s="44">
        <v>1480</v>
      </c>
      <c r="J7" s="44">
        <v>107</v>
      </c>
      <c r="K7" s="44">
        <v>3067</v>
      </c>
      <c r="L7" s="44">
        <v>0</v>
      </c>
      <c r="M7" s="44">
        <v>0</v>
      </c>
      <c r="N7" s="44">
        <v>1</v>
      </c>
      <c r="O7" s="44">
        <v>1</v>
      </c>
      <c r="P7" s="44">
        <v>41</v>
      </c>
      <c r="Q7" s="44">
        <v>442</v>
      </c>
      <c r="R7" s="44">
        <v>374</v>
      </c>
      <c r="S7" s="44">
        <v>2137</v>
      </c>
      <c r="T7" s="44">
        <v>13</v>
      </c>
      <c r="U7" s="44">
        <v>150</v>
      </c>
      <c r="V7" s="44">
        <v>19</v>
      </c>
      <c r="W7" s="44">
        <v>58</v>
      </c>
      <c r="X7" s="44">
        <v>28</v>
      </c>
      <c r="Y7" s="44">
        <v>126</v>
      </c>
      <c r="Z7" s="44">
        <v>116</v>
      </c>
      <c r="AA7" s="44">
        <v>639</v>
      </c>
      <c r="AB7" s="44">
        <v>134</v>
      </c>
      <c r="AC7" s="44">
        <v>472</v>
      </c>
      <c r="AD7" s="44">
        <v>64</v>
      </c>
      <c r="AE7" s="44">
        <v>610</v>
      </c>
      <c r="AF7" s="44">
        <v>30</v>
      </c>
      <c r="AG7" s="44">
        <v>109</v>
      </c>
      <c r="AH7" s="44">
        <v>14</v>
      </c>
      <c r="AI7" s="44">
        <v>146</v>
      </c>
      <c r="AJ7" s="44">
        <v>80</v>
      </c>
      <c r="AK7" s="44">
        <v>588</v>
      </c>
      <c r="AL7" s="38"/>
    </row>
    <row r="8" spans="1:38" ht="14.25" thickBot="1">
      <c r="A8" s="60" t="s">
        <v>76</v>
      </c>
      <c r="B8" s="61">
        <v>1153</v>
      </c>
      <c r="C8" s="44">
        <v>9657</v>
      </c>
      <c r="D8" s="44">
        <v>22</v>
      </c>
      <c r="E8" s="44">
        <v>194</v>
      </c>
      <c r="F8" s="44">
        <v>1</v>
      </c>
      <c r="G8" s="44">
        <v>5</v>
      </c>
      <c r="H8" s="44">
        <v>188</v>
      </c>
      <c r="I8" s="44">
        <v>1428</v>
      </c>
      <c r="J8" s="44">
        <v>102</v>
      </c>
      <c r="K8" s="44">
        <v>3199</v>
      </c>
      <c r="L8" s="101">
        <v>0</v>
      </c>
      <c r="M8" s="101">
        <v>0</v>
      </c>
      <c r="N8" s="44">
        <v>2</v>
      </c>
      <c r="O8" s="44">
        <v>4</v>
      </c>
      <c r="P8" s="44">
        <v>39</v>
      </c>
      <c r="Q8" s="44">
        <v>417</v>
      </c>
      <c r="R8" s="44">
        <v>328</v>
      </c>
      <c r="S8" s="44">
        <v>1868</v>
      </c>
      <c r="T8" s="44">
        <v>10</v>
      </c>
      <c r="U8" s="44">
        <v>162</v>
      </c>
      <c r="V8" s="44">
        <v>19</v>
      </c>
      <c r="W8" s="44">
        <v>44</v>
      </c>
      <c r="X8" s="44">
        <v>22</v>
      </c>
      <c r="Y8" s="44">
        <v>99</v>
      </c>
      <c r="Z8" s="44">
        <v>105</v>
      </c>
      <c r="AA8" s="44">
        <v>474</v>
      </c>
      <c r="AB8" s="44">
        <v>131</v>
      </c>
      <c r="AC8" s="44">
        <v>476</v>
      </c>
      <c r="AD8" s="44">
        <v>65</v>
      </c>
      <c r="AE8" s="44">
        <v>632</v>
      </c>
      <c r="AF8" s="44">
        <v>26</v>
      </c>
      <c r="AG8" s="44">
        <v>100</v>
      </c>
      <c r="AH8" s="44">
        <v>11</v>
      </c>
      <c r="AI8" s="44">
        <v>133</v>
      </c>
      <c r="AJ8" s="44">
        <v>82</v>
      </c>
      <c r="AK8" s="44">
        <v>422</v>
      </c>
      <c r="AL8" s="38"/>
    </row>
    <row r="9" spans="1:38" ht="14.25" thickBot="1">
      <c r="A9" s="104" t="s">
        <v>77</v>
      </c>
      <c r="B9" s="61">
        <v>1140</v>
      </c>
      <c r="C9" s="44">
        <v>9870</v>
      </c>
      <c r="D9" s="44">
        <v>23</v>
      </c>
      <c r="E9" s="44">
        <v>201</v>
      </c>
      <c r="F9" s="44">
        <v>1</v>
      </c>
      <c r="G9" s="44">
        <v>7</v>
      </c>
      <c r="H9" s="44">
        <v>178</v>
      </c>
      <c r="I9" s="44">
        <v>1321</v>
      </c>
      <c r="J9" s="44">
        <v>109</v>
      </c>
      <c r="K9" s="44">
        <v>3174</v>
      </c>
      <c r="L9" s="44">
        <v>0</v>
      </c>
      <c r="M9" s="44">
        <v>0</v>
      </c>
      <c r="N9" s="44">
        <v>1</v>
      </c>
      <c r="O9" s="44">
        <v>1</v>
      </c>
      <c r="P9" s="44">
        <v>41</v>
      </c>
      <c r="Q9" s="44">
        <v>515</v>
      </c>
      <c r="R9" s="44">
        <v>317</v>
      </c>
      <c r="S9" s="44">
        <v>1842</v>
      </c>
      <c r="T9" s="44">
        <v>10</v>
      </c>
      <c r="U9" s="44">
        <v>140</v>
      </c>
      <c r="V9" s="44">
        <v>23</v>
      </c>
      <c r="W9" s="44">
        <v>59</v>
      </c>
      <c r="X9" s="44">
        <v>21</v>
      </c>
      <c r="Y9" s="44">
        <v>111</v>
      </c>
      <c r="Z9" s="44">
        <v>101</v>
      </c>
      <c r="AA9" s="44">
        <v>552</v>
      </c>
      <c r="AB9" s="44">
        <v>125</v>
      </c>
      <c r="AC9" s="44">
        <v>424</v>
      </c>
      <c r="AD9" s="44">
        <v>77</v>
      </c>
      <c r="AE9" s="44">
        <v>782</v>
      </c>
      <c r="AF9" s="44">
        <v>26</v>
      </c>
      <c r="AG9" s="44">
        <v>100</v>
      </c>
      <c r="AH9" s="44">
        <v>9</v>
      </c>
      <c r="AI9" s="44">
        <v>117</v>
      </c>
      <c r="AJ9" s="44">
        <v>78</v>
      </c>
      <c r="AK9" s="44">
        <v>524</v>
      </c>
      <c r="AL9" s="15"/>
    </row>
    <row r="10" spans="1:38" ht="13.5">
      <c r="A10" s="28" t="s">
        <v>99</v>
      </c>
      <c r="B10" s="26">
        <v>1104</v>
      </c>
      <c r="C10" s="26">
        <v>9383</v>
      </c>
      <c r="D10" s="26">
        <v>23</v>
      </c>
      <c r="E10" s="26">
        <v>255</v>
      </c>
      <c r="F10" s="26">
        <v>1</v>
      </c>
      <c r="G10" s="26">
        <v>16</v>
      </c>
      <c r="H10" s="26">
        <v>164</v>
      </c>
      <c r="I10" s="26">
        <v>1243</v>
      </c>
      <c r="J10" s="26">
        <v>104</v>
      </c>
      <c r="K10" s="26">
        <v>2994</v>
      </c>
      <c r="L10" s="102" t="s">
        <v>100</v>
      </c>
      <c r="M10" s="102" t="s">
        <v>101</v>
      </c>
      <c r="N10" s="26">
        <v>2</v>
      </c>
      <c r="O10" s="26">
        <v>3</v>
      </c>
      <c r="P10" s="26">
        <v>40</v>
      </c>
      <c r="Q10" s="26">
        <v>392</v>
      </c>
      <c r="R10" s="26">
        <v>309</v>
      </c>
      <c r="S10" s="26">
        <v>1773</v>
      </c>
      <c r="T10" s="26">
        <v>10</v>
      </c>
      <c r="U10" s="26">
        <v>148</v>
      </c>
      <c r="V10" s="26">
        <v>22</v>
      </c>
      <c r="W10" s="26">
        <v>66</v>
      </c>
      <c r="X10" s="26">
        <v>23</v>
      </c>
      <c r="Y10" s="26">
        <v>106</v>
      </c>
      <c r="Z10" s="26">
        <v>100</v>
      </c>
      <c r="AA10" s="26">
        <v>600</v>
      </c>
      <c r="AB10" s="26">
        <v>122</v>
      </c>
      <c r="AC10" s="26">
        <v>408</v>
      </c>
      <c r="AD10" s="26">
        <v>70</v>
      </c>
      <c r="AE10" s="26">
        <v>695</v>
      </c>
      <c r="AF10" s="26">
        <v>30</v>
      </c>
      <c r="AG10" s="26">
        <v>110</v>
      </c>
      <c r="AH10" s="26">
        <v>9</v>
      </c>
      <c r="AI10" s="26">
        <v>118</v>
      </c>
      <c r="AJ10" s="26">
        <v>75</v>
      </c>
      <c r="AK10" s="26">
        <v>456</v>
      </c>
      <c r="AL10" s="15"/>
    </row>
    <row r="11" spans="2:38" ht="13.5">
      <c r="B11" s="15" t="s">
        <v>96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52"/>
      <c r="P11" s="52"/>
      <c r="Q11" s="52"/>
      <c r="R11" s="15"/>
      <c r="S11" s="52"/>
      <c r="T11" s="15"/>
      <c r="U11" s="15"/>
      <c r="V11" s="15" t="s">
        <v>96</v>
      </c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52"/>
      <c r="AL11" s="15"/>
    </row>
    <row r="12" spans="2:38" ht="13.5">
      <c r="B12" t="s">
        <v>97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52"/>
      <c r="P12" s="52"/>
      <c r="Q12" s="52"/>
      <c r="R12" s="15"/>
      <c r="S12" s="52"/>
      <c r="T12" s="15"/>
      <c r="U12" s="15"/>
      <c r="V12" t="s">
        <v>97</v>
      </c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52"/>
      <c r="AL12" s="15"/>
    </row>
    <row r="13" spans="2:38" ht="13.5">
      <c r="B13" t="s">
        <v>90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52"/>
      <c r="P13" s="52"/>
      <c r="Q13" s="52"/>
      <c r="R13" s="15"/>
      <c r="S13" s="52"/>
      <c r="T13" s="15"/>
      <c r="U13" s="15"/>
      <c r="V13" t="s">
        <v>90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52"/>
      <c r="AL13" s="15"/>
    </row>
    <row r="14" spans="2:38" ht="13.5">
      <c r="B14" t="s">
        <v>91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52"/>
      <c r="P14" s="52"/>
      <c r="Q14" s="52"/>
      <c r="R14" s="15"/>
      <c r="S14" s="52"/>
      <c r="T14" s="15"/>
      <c r="U14" s="15"/>
      <c r="V14" t="s">
        <v>91</v>
      </c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52"/>
      <c r="AL14" s="15"/>
    </row>
    <row r="15" spans="2:38" ht="13.5">
      <c r="B15" t="s">
        <v>92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52"/>
      <c r="P15" s="52"/>
      <c r="Q15" s="52"/>
      <c r="R15" s="15"/>
      <c r="S15" s="52"/>
      <c r="T15" s="15"/>
      <c r="U15" s="15"/>
      <c r="V15" t="s">
        <v>92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52"/>
      <c r="AL15" s="15"/>
    </row>
    <row r="16" spans="3:38" ht="13.5"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52"/>
      <c r="P16" s="52"/>
      <c r="Q16" s="52"/>
      <c r="R16" s="15"/>
      <c r="S16" s="52"/>
      <c r="T16" s="15"/>
      <c r="U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52"/>
      <c r="AL16" s="15"/>
    </row>
    <row r="17" spans="2:38" ht="13.5">
      <c r="B17" s="58" t="s">
        <v>93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58" t="s">
        <v>93</v>
      </c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3:23" ht="13.5">
      <c r="C18" t="s">
        <v>98</v>
      </c>
      <c r="W18" t="s">
        <v>98</v>
      </c>
    </row>
  </sheetData>
  <sheetProtection/>
  <mergeCells count="19">
    <mergeCell ref="AD3:AE3"/>
    <mergeCell ref="AF3:AG3"/>
    <mergeCell ref="AH3:AI3"/>
    <mergeCell ref="AJ3:AK3"/>
    <mergeCell ref="R3:S3"/>
    <mergeCell ref="T3:U3"/>
    <mergeCell ref="V3:W3"/>
    <mergeCell ref="X3:Y3"/>
    <mergeCell ref="Z3:AA3"/>
    <mergeCell ref="AB3:AC3"/>
    <mergeCell ref="F3:G3"/>
    <mergeCell ref="H3:I3"/>
    <mergeCell ref="J3:K3"/>
    <mergeCell ref="L3:M3"/>
    <mergeCell ref="N3:O3"/>
    <mergeCell ref="P3:Q3"/>
    <mergeCell ref="A3:A4"/>
    <mergeCell ref="B3:C3"/>
    <mergeCell ref="D3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98" r:id="rId1"/>
  <colBreaks count="1" manualBreakCount="1"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L64"/>
  <sheetViews>
    <sheetView zoomScalePageLayoutView="0" workbookViewId="0" topLeftCell="A1">
      <selection activeCell="C68" sqref="C68"/>
    </sheetView>
  </sheetViews>
  <sheetFormatPr defaultColWidth="9.00390625" defaultRowHeight="13.5"/>
  <cols>
    <col min="2" max="2" width="4.50390625" style="0" customWidth="1"/>
    <col min="3" max="3" width="17.75390625" style="0" customWidth="1"/>
    <col min="5" max="5" width="3.375" style="0" customWidth="1"/>
    <col min="9" max="9" width="11.00390625" style="0" bestFit="1" customWidth="1"/>
    <col min="10" max="10" width="11.00390625" style="0" customWidth="1"/>
  </cols>
  <sheetData>
    <row r="2" ht="17.25">
      <c r="C2" s="1" t="s">
        <v>104</v>
      </c>
    </row>
    <row r="3" ht="17.25">
      <c r="C3" s="1"/>
    </row>
    <row r="4" ht="13.5">
      <c r="F4" t="s">
        <v>43</v>
      </c>
    </row>
    <row r="5" spans="3:12" ht="13.5">
      <c r="C5" t="s">
        <v>42</v>
      </c>
      <c r="F5" s="3"/>
      <c r="G5" s="3"/>
      <c r="H5" s="6"/>
      <c r="I5" s="72" t="s">
        <v>86</v>
      </c>
      <c r="J5" s="73" t="s">
        <v>88</v>
      </c>
      <c r="K5" s="3"/>
      <c r="L5" s="8"/>
    </row>
    <row r="6" spans="2:12" ht="13.5">
      <c r="B6" s="2" t="s">
        <v>18</v>
      </c>
      <c r="C6" s="2" t="s">
        <v>0</v>
      </c>
      <c r="D6" s="2" t="s">
        <v>14</v>
      </c>
      <c r="F6" s="5" t="s">
        <v>16</v>
      </c>
      <c r="G6" s="5" t="s">
        <v>17</v>
      </c>
      <c r="H6" s="70" t="s">
        <v>86</v>
      </c>
      <c r="I6" s="71" t="s">
        <v>87</v>
      </c>
      <c r="J6" s="71" t="s">
        <v>85</v>
      </c>
      <c r="K6" s="4" t="s">
        <v>15</v>
      </c>
      <c r="L6" s="8"/>
    </row>
    <row r="7" spans="2:11" ht="13.5">
      <c r="B7" s="6" t="s">
        <v>53</v>
      </c>
      <c r="C7" s="7" t="s">
        <v>22</v>
      </c>
      <c r="D7">
        <v>23</v>
      </c>
      <c r="F7" s="53" t="s">
        <v>52</v>
      </c>
      <c r="G7" s="53" t="s">
        <v>52</v>
      </c>
      <c r="H7" s="53">
        <v>202</v>
      </c>
      <c r="I7">
        <v>140</v>
      </c>
      <c r="J7">
        <v>91</v>
      </c>
      <c r="K7">
        <v>255</v>
      </c>
    </row>
    <row r="8" spans="2:11" ht="13.5">
      <c r="B8" s="8" t="s">
        <v>54</v>
      </c>
      <c r="C8" s="9" t="s">
        <v>2</v>
      </c>
      <c r="D8" s="53">
        <v>1</v>
      </c>
      <c r="E8" s="55"/>
      <c r="F8" s="54" t="s">
        <v>52</v>
      </c>
      <c r="G8" s="54" t="s">
        <v>52</v>
      </c>
      <c r="H8" s="54">
        <v>15</v>
      </c>
      <c r="I8" s="54">
        <v>15</v>
      </c>
      <c r="J8" s="54">
        <v>15</v>
      </c>
      <c r="K8" s="54">
        <v>16</v>
      </c>
    </row>
    <row r="9" spans="2:11" ht="13.5">
      <c r="B9" s="8" t="s">
        <v>55</v>
      </c>
      <c r="C9" s="9" t="s">
        <v>3</v>
      </c>
      <c r="D9">
        <v>164</v>
      </c>
      <c r="F9">
        <v>86</v>
      </c>
      <c r="G9">
        <v>24</v>
      </c>
      <c r="H9" s="68">
        <v>983</v>
      </c>
      <c r="I9">
        <v>922</v>
      </c>
      <c r="J9">
        <v>760</v>
      </c>
      <c r="K9" s="56">
        <v>1243</v>
      </c>
    </row>
    <row r="10" spans="2:11" ht="13.5">
      <c r="B10" s="8" t="s">
        <v>56</v>
      </c>
      <c r="C10" s="9" t="s">
        <v>4</v>
      </c>
      <c r="D10">
        <v>104</v>
      </c>
      <c r="F10">
        <v>25</v>
      </c>
      <c r="G10">
        <v>12</v>
      </c>
      <c r="H10">
        <v>2849</v>
      </c>
      <c r="I10" s="56">
        <v>2816</v>
      </c>
      <c r="J10" s="56">
        <v>2217</v>
      </c>
      <c r="K10" s="56">
        <v>2994</v>
      </c>
    </row>
    <row r="11" spans="2:11" ht="13.5">
      <c r="B11" s="8" t="s">
        <v>57</v>
      </c>
      <c r="C11" s="9" t="s">
        <v>5</v>
      </c>
      <c r="D11" s="53" t="s">
        <v>52</v>
      </c>
      <c r="F11" s="53" t="s">
        <v>73</v>
      </c>
      <c r="G11" s="53" t="s">
        <v>73</v>
      </c>
      <c r="H11" s="53" t="s">
        <v>101</v>
      </c>
      <c r="I11" s="53" t="s">
        <v>101</v>
      </c>
      <c r="J11" s="53" t="s">
        <v>101</v>
      </c>
      <c r="K11" s="53" t="s">
        <v>106</v>
      </c>
    </row>
    <row r="12" spans="2:11" ht="13.5">
      <c r="B12" s="8" t="s">
        <v>58</v>
      </c>
      <c r="C12" s="9" t="s">
        <v>6</v>
      </c>
      <c r="D12">
        <v>2</v>
      </c>
      <c r="F12" s="53" t="s">
        <v>73</v>
      </c>
      <c r="G12" s="53" t="s">
        <v>73</v>
      </c>
      <c r="H12" s="53">
        <v>3</v>
      </c>
      <c r="I12">
        <v>3</v>
      </c>
      <c r="J12">
        <v>3</v>
      </c>
      <c r="K12">
        <v>3</v>
      </c>
    </row>
    <row r="13" spans="2:11" ht="13.5">
      <c r="B13" s="8" t="s">
        <v>59</v>
      </c>
      <c r="C13" s="9" t="s">
        <v>75</v>
      </c>
      <c r="D13">
        <v>40</v>
      </c>
      <c r="F13">
        <v>8</v>
      </c>
      <c r="G13">
        <v>2</v>
      </c>
      <c r="H13" s="53">
        <v>346</v>
      </c>
      <c r="I13">
        <v>338</v>
      </c>
      <c r="J13">
        <v>299</v>
      </c>
      <c r="K13">
        <v>392</v>
      </c>
    </row>
    <row r="14" spans="2:11" ht="13.5">
      <c r="B14" s="8" t="s">
        <v>60</v>
      </c>
      <c r="C14" s="9" t="s">
        <v>7</v>
      </c>
      <c r="D14">
        <v>309</v>
      </c>
      <c r="F14">
        <v>163</v>
      </c>
      <c r="G14">
        <v>97</v>
      </c>
      <c r="H14" s="53">
        <v>1348</v>
      </c>
      <c r="I14">
        <v>1283</v>
      </c>
      <c r="J14">
        <v>477</v>
      </c>
      <c r="K14" s="56">
        <v>1773</v>
      </c>
    </row>
    <row r="15" spans="2:11" ht="13.5">
      <c r="B15" s="8" t="s">
        <v>61</v>
      </c>
      <c r="C15" s="9" t="s">
        <v>8</v>
      </c>
      <c r="D15">
        <v>10</v>
      </c>
      <c r="F15">
        <v>2</v>
      </c>
      <c r="G15" s="53" t="s">
        <v>101</v>
      </c>
      <c r="H15" s="53">
        <v>146</v>
      </c>
      <c r="I15">
        <v>146</v>
      </c>
      <c r="J15">
        <v>99</v>
      </c>
      <c r="K15">
        <v>148</v>
      </c>
    </row>
    <row r="16" spans="2:11" ht="13.5">
      <c r="B16" s="8" t="s">
        <v>62</v>
      </c>
      <c r="C16" s="9" t="s">
        <v>74</v>
      </c>
      <c r="D16">
        <v>22</v>
      </c>
      <c r="F16">
        <v>15</v>
      </c>
      <c r="G16">
        <v>6</v>
      </c>
      <c r="H16" s="53">
        <v>36</v>
      </c>
      <c r="I16">
        <v>34</v>
      </c>
      <c r="J16">
        <v>31</v>
      </c>
      <c r="K16">
        <v>66</v>
      </c>
    </row>
    <row r="17" spans="2:11" ht="13.5">
      <c r="B17" s="8" t="s">
        <v>69</v>
      </c>
      <c r="C17" s="9" t="s">
        <v>71</v>
      </c>
      <c r="D17">
        <v>23</v>
      </c>
      <c r="F17">
        <v>16</v>
      </c>
      <c r="G17">
        <v>9</v>
      </c>
      <c r="H17" s="53">
        <v>73</v>
      </c>
      <c r="I17">
        <v>70</v>
      </c>
      <c r="J17">
        <v>59</v>
      </c>
      <c r="K17">
        <v>106</v>
      </c>
    </row>
    <row r="18" spans="2:11" ht="13.5">
      <c r="B18" s="8" t="s">
        <v>68</v>
      </c>
      <c r="C18" s="9" t="s">
        <v>10</v>
      </c>
      <c r="D18">
        <v>100</v>
      </c>
      <c r="F18">
        <v>77</v>
      </c>
      <c r="G18">
        <v>45</v>
      </c>
      <c r="H18" s="53">
        <v>451</v>
      </c>
      <c r="I18">
        <v>424</v>
      </c>
      <c r="J18">
        <v>134</v>
      </c>
      <c r="K18">
        <v>600</v>
      </c>
    </row>
    <row r="19" spans="2:11" ht="13.5">
      <c r="B19" s="57" t="s">
        <v>70</v>
      </c>
      <c r="C19" s="9" t="s">
        <v>72</v>
      </c>
      <c r="D19">
        <v>122</v>
      </c>
      <c r="F19">
        <v>95</v>
      </c>
      <c r="G19">
        <v>27</v>
      </c>
      <c r="H19" s="53">
        <v>265</v>
      </c>
      <c r="I19">
        <v>232</v>
      </c>
      <c r="J19">
        <v>102</v>
      </c>
      <c r="K19">
        <v>408</v>
      </c>
    </row>
    <row r="20" spans="2:11" ht="13.5">
      <c r="B20" s="8" t="s">
        <v>64</v>
      </c>
      <c r="C20" s="9" t="s">
        <v>12</v>
      </c>
      <c r="D20">
        <v>30</v>
      </c>
      <c r="F20">
        <v>12</v>
      </c>
      <c r="G20">
        <v>1</v>
      </c>
      <c r="H20" s="53">
        <v>79</v>
      </c>
      <c r="I20">
        <v>79</v>
      </c>
      <c r="J20">
        <v>65</v>
      </c>
      <c r="K20">
        <v>110</v>
      </c>
    </row>
    <row r="21" spans="2:11" ht="13.5">
      <c r="B21" s="8" t="s">
        <v>63</v>
      </c>
      <c r="C21" s="9" t="s">
        <v>11</v>
      </c>
      <c r="D21">
        <v>70</v>
      </c>
      <c r="F21">
        <v>22</v>
      </c>
      <c r="G21">
        <v>2</v>
      </c>
      <c r="H21" s="53">
        <v>648</v>
      </c>
      <c r="I21">
        <v>641</v>
      </c>
      <c r="J21">
        <v>396</v>
      </c>
      <c r="K21">
        <v>695</v>
      </c>
    </row>
    <row r="22" spans="2:11" ht="13.5">
      <c r="B22" s="8" t="s">
        <v>65</v>
      </c>
      <c r="C22" s="9" t="s">
        <v>13</v>
      </c>
      <c r="D22">
        <v>9</v>
      </c>
      <c r="F22" s="53" t="s">
        <v>73</v>
      </c>
      <c r="G22" s="53" t="s">
        <v>73</v>
      </c>
      <c r="H22" s="53">
        <v>118</v>
      </c>
      <c r="I22">
        <v>118</v>
      </c>
      <c r="J22">
        <v>104</v>
      </c>
      <c r="K22">
        <v>118</v>
      </c>
    </row>
    <row r="23" spans="2:11" ht="13.5">
      <c r="B23" s="8" t="s">
        <v>66</v>
      </c>
      <c r="C23" s="10" t="s">
        <v>19</v>
      </c>
      <c r="D23">
        <v>75</v>
      </c>
      <c r="F23">
        <v>19</v>
      </c>
      <c r="G23">
        <v>7</v>
      </c>
      <c r="H23" s="53">
        <v>360</v>
      </c>
      <c r="I23">
        <v>322</v>
      </c>
      <c r="J23">
        <v>187</v>
      </c>
      <c r="K23">
        <v>456</v>
      </c>
    </row>
    <row r="24" spans="2:11" ht="13.5">
      <c r="B24" s="8" t="s">
        <v>67</v>
      </c>
      <c r="C24" s="10" t="s">
        <v>45</v>
      </c>
      <c r="D24" s="109"/>
      <c r="F24" s="110"/>
      <c r="G24" s="110"/>
      <c r="H24" s="110"/>
      <c r="I24" s="111"/>
      <c r="J24" s="111"/>
      <c r="K24" s="111"/>
    </row>
    <row r="25" spans="2:11" ht="13.5">
      <c r="B25" s="11"/>
      <c r="C25" s="12" t="s">
        <v>1</v>
      </c>
      <c r="D25" s="56">
        <f>SUM(D7:D24)</f>
        <v>1104</v>
      </c>
      <c r="F25">
        <f aca="true" t="shared" si="0" ref="F25:K25">SUM(F7:F24)</f>
        <v>540</v>
      </c>
      <c r="G25">
        <f t="shared" si="0"/>
        <v>232</v>
      </c>
      <c r="H25">
        <f t="shared" si="0"/>
        <v>7922</v>
      </c>
      <c r="I25" s="56">
        <f t="shared" si="0"/>
        <v>7583</v>
      </c>
      <c r="J25" s="56">
        <f t="shared" si="0"/>
        <v>5039</v>
      </c>
      <c r="K25" s="56">
        <f t="shared" si="0"/>
        <v>9383</v>
      </c>
    </row>
    <row r="27" ht="13.5">
      <c r="C27" t="s">
        <v>105</v>
      </c>
    </row>
    <row r="38" ht="17.25">
      <c r="C38" s="1" t="s">
        <v>46</v>
      </c>
    </row>
    <row r="39" ht="13.5">
      <c r="C39" s="47" t="s">
        <v>48</v>
      </c>
    </row>
    <row r="40" ht="13.5">
      <c r="C40" s="47"/>
    </row>
    <row r="41" spans="3:6" ht="13.5">
      <c r="C41" t="s">
        <v>49</v>
      </c>
      <c r="E41" s="48"/>
      <c r="F41" s="49"/>
    </row>
    <row r="42" spans="2:6" ht="13.5">
      <c r="B42" s="2" t="s">
        <v>18</v>
      </c>
      <c r="C42" s="2" t="s">
        <v>0</v>
      </c>
      <c r="D42" s="2" t="s">
        <v>14</v>
      </c>
      <c r="F42" s="5" t="s">
        <v>47</v>
      </c>
    </row>
    <row r="43" spans="2:6" ht="13.5">
      <c r="B43" s="6" t="s">
        <v>53</v>
      </c>
      <c r="C43" s="7" t="s">
        <v>22</v>
      </c>
      <c r="D43">
        <v>3</v>
      </c>
      <c r="F43">
        <v>15</v>
      </c>
    </row>
    <row r="44" spans="2:6" ht="13.5">
      <c r="B44" s="8" t="s">
        <v>54</v>
      </c>
      <c r="C44" s="9" t="s">
        <v>2</v>
      </c>
      <c r="D44" s="53" t="s">
        <v>52</v>
      </c>
      <c r="F44" s="53" t="s">
        <v>52</v>
      </c>
    </row>
    <row r="45" spans="2:6" ht="13.5">
      <c r="B45" s="8" t="s">
        <v>55</v>
      </c>
      <c r="C45" s="9" t="s">
        <v>3</v>
      </c>
      <c r="D45" s="53" t="s">
        <v>52</v>
      </c>
      <c r="F45" s="53" t="s">
        <v>52</v>
      </c>
    </row>
    <row r="46" spans="2:6" ht="13.5">
      <c r="B46" s="8" t="s">
        <v>56</v>
      </c>
      <c r="C46" s="9" t="s">
        <v>4</v>
      </c>
      <c r="D46" s="53" t="s">
        <v>52</v>
      </c>
      <c r="F46" s="53" t="s">
        <v>52</v>
      </c>
    </row>
    <row r="47" spans="2:6" ht="13.5">
      <c r="B47" s="8" t="s">
        <v>57</v>
      </c>
      <c r="C47" s="9" t="s">
        <v>5</v>
      </c>
      <c r="D47">
        <v>2</v>
      </c>
      <c r="F47">
        <v>32</v>
      </c>
    </row>
    <row r="48" spans="2:6" ht="13.5">
      <c r="B48" s="8" t="s">
        <v>58</v>
      </c>
      <c r="C48" s="9" t="s">
        <v>6</v>
      </c>
      <c r="D48" s="53" t="s">
        <v>52</v>
      </c>
      <c r="F48" s="53" t="s">
        <v>52</v>
      </c>
    </row>
    <row r="49" spans="2:6" ht="13.5">
      <c r="B49" s="8" t="s">
        <v>59</v>
      </c>
      <c r="C49" s="9" t="s">
        <v>75</v>
      </c>
      <c r="D49" s="53">
        <v>1</v>
      </c>
      <c r="F49" s="53">
        <v>3</v>
      </c>
    </row>
    <row r="50" spans="2:6" ht="13.5">
      <c r="B50" s="8" t="s">
        <v>60</v>
      </c>
      <c r="C50" s="9" t="s">
        <v>7</v>
      </c>
      <c r="D50" s="53" t="s">
        <v>52</v>
      </c>
      <c r="F50" s="53" t="s">
        <v>52</v>
      </c>
    </row>
    <row r="51" spans="2:6" ht="13.5">
      <c r="B51" s="8" t="s">
        <v>61</v>
      </c>
      <c r="C51" s="9" t="s">
        <v>8</v>
      </c>
      <c r="D51" s="53" t="s">
        <v>52</v>
      </c>
      <c r="F51" s="53" t="s">
        <v>52</v>
      </c>
    </row>
    <row r="52" spans="2:6" ht="13.5">
      <c r="B52" s="8" t="s">
        <v>62</v>
      </c>
      <c r="C52" s="9" t="s">
        <v>74</v>
      </c>
      <c r="D52" s="53" t="s">
        <v>52</v>
      </c>
      <c r="F52" s="53" t="s">
        <v>52</v>
      </c>
    </row>
    <row r="53" spans="2:6" ht="13.5">
      <c r="B53" s="8" t="s">
        <v>69</v>
      </c>
      <c r="C53" s="9" t="s">
        <v>71</v>
      </c>
      <c r="D53" s="53" t="s">
        <v>52</v>
      </c>
      <c r="F53" s="53" t="s">
        <v>52</v>
      </c>
    </row>
    <row r="54" spans="2:6" ht="13.5">
      <c r="B54" s="8" t="s">
        <v>68</v>
      </c>
      <c r="C54" s="9" t="s">
        <v>84</v>
      </c>
      <c r="D54">
        <v>3</v>
      </c>
      <c r="F54">
        <v>33</v>
      </c>
    </row>
    <row r="55" spans="2:6" ht="13.5">
      <c r="B55" s="57" t="s">
        <v>70</v>
      </c>
      <c r="C55" s="9" t="s">
        <v>72</v>
      </c>
      <c r="D55">
        <v>7</v>
      </c>
      <c r="F55">
        <v>92</v>
      </c>
    </row>
    <row r="56" spans="2:6" ht="13.5">
      <c r="B56" s="8" t="s">
        <v>64</v>
      </c>
      <c r="C56" s="9" t="s">
        <v>12</v>
      </c>
      <c r="D56">
        <v>31</v>
      </c>
      <c r="F56">
        <v>455</v>
      </c>
    </row>
    <row r="57" spans="2:6" ht="13.5">
      <c r="B57" s="8" t="s">
        <v>63</v>
      </c>
      <c r="C57" s="9" t="s">
        <v>11</v>
      </c>
      <c r="D57">
        <v>14</v>
      </c>
      <c r="F57">
        <v>203</v>
      </c>
    </row>
    <row r="58" spans="2:6" ht="13.5">
      <c r="B58" s="8" t="s">
        <v>65</v>
      </c>
      <c r="C58" s="9" t="s">
        <v>13</v>
      </c>
      <c r="D58" s="53" t="s">
        <v>52</v>
      </c>
      <c r="F58" s="53" t="s">
        <v>52</v>
      </c>
    </row>
    <row r="59" spans="2:6" ht="13.5">
      <c r="B59" s="8" t="s">
        <v>66</v>
      </c>
      <c r="C59" s="10" t="s">
        <v>19</v>
      </c>
      <c r="D59">
        <v>4</v>
      </c>
      <c r="F59">
        <v>29</v>
      </c>
    </row>
    <row r="60" spans="2:6" ht="13.5">
      <c r="B60" s="8" t="s">
        <v>67</v>
      </c>
      <c r="C60" s="10" t="s">
        <v>45</v>
      </c>
      <c r="D60">
        <v>18</v>
      </c>
      <c r="F60">
        <v>333</v>
      </c>
    </row>
    <row r="61" spans="2:6" ht="13.5">
      <c r="B61" s="11"/>
      <c r="C61" s="12" t="s">
        <v>1</v>
      </c>
      <c r="D61">
        <f>SUM(D43:D60)</f>
        <v>83</v>
      </c>
      <c r="F61" s="68">
        <f>SUM(F43:F60)</f>
        <v>1195</v>
      </c>
    </row>
    <row r="63" ht="13.5">
      <c r="C63" t="s">
        <v>94</v>
      </c>
    </row>
    <row r="64" ht="13.5">
      <c r="C64" t="s">
        <v>107</v>
      </c>
    </row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355245</dc:creator>
  <cp:keywords/>
  <dc:description/>
  <cp:lastModifiedBy>中川 真</cp:lastModifiedBy>
  <cp:lastPrinted>2018-07-24T02:53:23Z</cp:lastPrinted>
  <dcterms:created xsi:type="dcterms:W3CDTF">2006-05-22T01:16:06Z</dcterms:created>
  <dcterms:modified xsi:type="dcterms:W3CDTF">2018-07-24T04:24:21Z</dcterms:modified>
  <cp:category/>
  <cp:version/>
  <cp:contentType/>
  <cp:contentStatus/>
</cp:coreProperties>
</file>