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226.11\共有フォルダ\13_市町村課\01_課共有\50財務\02公営企業会計\01_決算状況調査\①全般\R7実施・公営企業決算統計関係\17_経営比較分析表\04_市町村回答\31_加美町★★\"/>
    </mc:Choice>
  </mc:AlternateContent>
  <xr:revisionPtr revIDLastSave="0" documentId="13_ncr:1_{DB84FB46-BE81-455B-A5C5-CD79A5D0BE54}" xr6:coauthVersionLast="47" xr6:coauthVersionMax="47" xr10:uidLastSave="{00000000-0000-0000-0000-000000000000}"/>
  <workbookProtection workbookAlgorithmName="SHA-512" workbookHashValue="HLEBvBfJyZ+ehr5Mlfl5DLl0STdV44jxGNrpD9xG6tRfRuw3o4/S9EtZ5713k3gPt+ZedozMYW6gGA7PttmV4g==" workbookSaltValue="tq7cLxoi+C9tkm1p5/05e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AT10" i="4"/>
  <c r="AL10" i="4"/>
</calcChain>
</file>

<file path=xl/sharedStrings.xml><?xml version="1.0" encoding="utf-8"?>
<sst xmlns="http://schemas.openxmlformats.org/spreadsheetml/2006/main" count="325" uniqueCount="114">
  <si>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</si>
  <si>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</si>
  <si>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</si>
  <si>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</si>
  <si>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</si>
  <si>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</si>
  <si>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</si>
  <si>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</si>
  <si>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</si>
  <si>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</si>
  <si>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</si>
  <si>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</si>
  <si>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</si>
  <si>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</si>
  <si>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</si>
  <si>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</si>
  <si>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</si>
  <si>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</si>
  <si>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</si>
  <si>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</si>
  <si>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</si>
  <si>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</si>
  <si>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</si>
  <si>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</si>
  <si>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</si>
  <si>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</si>
  <si>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</si>
  <si>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</si>
  <si>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</si>
  <si>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</si>
  <si>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</si>
  <si>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</si>
  <si>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</si>
  <si>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</si>
  <si>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</si>
  <si>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</si>
  <si>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</si>
  <si>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</si>
  <si>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</si>
  <si>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</si>
  <si>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</si>
  <si>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</si>
  <si>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</si>
  <si>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</si>
  <si>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</si>
  <si>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</si>
  <si>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</si>
  <si>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</si>
  <si>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</si>
  <si>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</si>
  <si>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</si>
  <si>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</si>
  <si>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</si>
  <si>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</si>
  <si>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</si>
  <si>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</si>
  <si>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</si>
  <si>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</si>
  <si>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</si>
  <si>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</si>
  <si>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</si>
  <si>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</si>
  <si>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</si>
  <si>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</si>
  <si>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</si>
  <si>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</si>
  <si>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</si>
  <si>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</si>
  <si>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</si>
  <si>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</si>
  <si>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</si>
  <si>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</si>
  <si>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</si>
  <si>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</si>
  <si>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</si>
  <si>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</si>
  <si>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</si>
  <si>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</si>
  <si>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</si>
  <si>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</si>
  <si>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</si>
  <si>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</si>
  <si>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</si>
  <si>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</si>
  <si>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</si>
  <si>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</si>
  <si>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</si>
  <si>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</si>
  <si>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</si>
  <si>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</si>
  <si>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</si>
  <si>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</si>
  <si>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</si>
  <si>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</si>
  <si>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</si>
  <si>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加美町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</si>
  <si>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</si>
  <si>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</si>
  <si>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</si>
  <si>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</si>
  <si>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</si>
  <si>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</si>
  <si>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</si>
  <si>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</si>
  <si>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</si>
  <si>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</si>
  <si>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</si>
  <si>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</si>
  <si>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</si>
  <si>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</si>
  <si>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</si>
  <si>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本町の浄化槽事業は平成１７年度から開始している。浄化槽の耐用年数は約３０年であり、未だ耐用年数に達しておらず、現在は、ブロワーや放流ポンプが故障した際に交換・修繕を実施している。
　浄化槽の管理については、業者と委託契約を締結し、点検・清掃を行っている。
　法適化に合わせて台帳整備を行っており、今後は更新計画の策定についても準備を進めていく。</t>
    <rPh sb="143" eb="144">
      <t>オコナ</t>
    </rPh>
    <rPh sb="149" eb="151">
      <t>コンゴ</t>
    </rPh>
    <phoneticPr fontId="4"/>
  </si>
  <si>
    <t>　浄化槽使用料について、当初は維持管理費を賄える金額で算定したが、現状は十分に賄えているとはいえない。
　昨今の原材料費の高騰が懸念材料となっており、
今後は法適用後の決算状況を鑑み、下水道使用料改定と併せて、同程度の負担額になるように精査する。</t>
    <rPh sb="81" eb="82">
      <t>ヨウ</t>
    </rPh>
    <phoneticPr fontId="4"/>
  </si>
  <si>
    <t>　令和６年度から公営企業法財務適用を開始した、このため前年度以前との比較データはない状態である。
①経常収支比率　
　経常収支比率は平均値と同程度であるが、使用料収入だけでは経費を賄いきれないため一般会計からの繰入金に依存している状態である。
　今後も経費の節減に努めるとともに、使用料の見直しについて検討していく。
③流動比率
　流動比率が100％を下回っているが、流動負債は翌年度の企業債償還額であり、財源は基準内繰入金である為、経営に即影響するものではないが、経営の安定を図るため使用料改定等により、内部留保資金や減債積立金を増額できるよう検討する。
⑤経費回収率　⑥汚水処理原価
　類似団体の平均値と比較すると経費回収率は上回っており、また、汚水処理原価は下回っている。今後は、さらなる経営改善のため、投資の効率化や維持管理費の削減を要する。
⑦施設利用率
　設置基数の総数で算定しているため、今後も５０～６０％の範囲で推移していくと分析する。
⑧水洗化率
　本町の浄化槽事業は「市町村設置型浄化槽」である。浄化槽設置申請者を対象としているため、必然的に水洗化率は１００％となる。</t>
    <rPh sb="18" eb="20">
      <t>カイシ</t>
    </rPh>
    <rPh sb="27" eb="30">
      <t>ゼンネンド</t>
    </rPh>
    <rPh sb="30" eb="32">
      <t>イゼン</t>
    </rPh>
    <rPh sb="34" eb="36">
      <t>ヒカク</t>
    </rPh>
    <rPh sb="42" eb="44">
      <t>ジョウタイ</t>
    </rPh>
    <rPh sb="51" eb="53">
      <t>ケイジョウ</t>
    </rPh>
    <rPh sb="69" eb="70">
      <t>アタイ</t>
    </rPh>
    <rPh sb="87" eb="89">
      <t>ケイヒ</t>
    </rPh>
    <rPh sb="90" eb="91">
      <t>マカナ</t>
    </rPh>
    <rPh sb="98" eb="100">
      <t>イッパン</t>
    </rPh>
    <rPh sb="100" eb="102">
      <t>カイケイ</t>
    </rPh>
    <rPh sb="105" eb="107">
      <t>クリイレ</t>
    </rPh>
    <rPh sb="107" eb="108">
      <t>キン</t>
    </rPh>
    <rPh sb="109" eb="111">
      <t>イゾン</t>
    </rPh>
    <rPh sb="115" eb="117">
      <t>ジョウタイ</t>
    </rPh>
    <rPh sb="338" eb="340">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</si>
</sst>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58-45E1-811F-A49421CE1F2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E58-45E1-811F-A49421CE1F2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53.92</c:v>
                </c:pt>
              </c:numCache>
            </c:numRef>
          </c:val>
          <c:extLst>
            <c:ext xmlns:c16="http://schemas.microsoft.com/office/drawing/2014/chart" uri="{C3380CC4-5D6E-409C-BE32-E72D297353CC}">
              <c16:uniqueId val="{00000000-CDF6-4800-9E93-DE569A3FA57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CDF6-4800-9E93-DE569A3FA57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936C-4131-A71F-43F357608D6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936C-4131-A71F-43F357608D6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101.24</c:v>
                </c:pt>
              </c:numCache>
            </c:numRef>
          </c:val>
          <c:extLst>
            <c:ext xmlns:c16="http://schemas.microsoft.com/office/drawing/2014/chart" uri="{C3380CC4-5D6E-409C-BE32-E72D297353CC}">
              <c16:uniqueId val="{00000000-1D53-45C2-95A7-5C7DD153166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1D53-45C2-95A7-5C7DD153166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5.34</c:v>
                </c:pt>
              </c:numCache>
            </c:numRef>
          </c:val>
          <c:extLst>
            <c:ext xmlns:c16="http://schemas.microsoft.com/office/drawing/2014/chart" uri="{C3380CC4-5D6E-409C-BE32-E72D297353CC}">
              <c16:uniqueId val="{00000000-C3AE-4083-8188-BAAF3B570CD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C3AE-4083-8188-BAAF3B570CD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A0-4C32-BF9D-EE230354B12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EA0-4C32-BF9D-EE230354B12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305-4F1D-8557-F4041DC0D14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8305-4F1D-8557-F4041DC0D14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92.36</c:v>
                </c:pt>
              </c:numCache>
            </c:numRef>
          </c:val>
          <c:extLst>
            <c:ext xmlns:c16="http://schemas.microsoft.com/office/drawing/2014/chart" uri="{C3380CC4-5D6E-409C-BE32-E72D297353CC}">
              <c16:uniqueId val="{00000000-AD12-42EC-87D3-B25E20F0A20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AD12-42EC-87D3-B25E20F0A20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8.09</c:v>
                </c:pt>
              </c:numCache>
            </c:numRef>
          </c:val>
          <c:extLst>
            <c:ext xmlns:c16="http://schemas.microsoft.com/office/drawing/2014/chart" uri="{C3380CC4-5D6E-409C-BE32-E72D297353CC}">
              <c16:uniqueId val="{00000000-8AE8-4ACB-8979-076EFF9A1F6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8AE8-4ACB-8979-076EFF9A1F6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69.23</c:v>
                </c:pt>
              </c:numCache>
            </c:numRef>
          </c:val>
          <c:extLst>
            <c:ext xmlns:c16="http://schemas.microsoft.com/office/drawing/2014/chart" uri="{C3380CC4-5D6E-409C-BE32-E72D297353CC}">
              <c16:uniqueId val="{00000000-5E25-4FE3-9B46-BD023A62AA3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5E25-4FE3-9B46-BD023A62AA3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218.92</c:v>
                </c:pt>
              </c:numCache>
            </c:numRef>
          </c:val>
          <c:extLst>
            <c:ext xmlns:c16="http://schemas.microsoft.com/office/drawing/2014/chart" uri="{C3380CC4-5D6E-409C-BE32-E72D297353CC}">
              <c16:uniqueId val="{00000000-9586-4599-B172-35B9C9FFC92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9586-4599-B172-35B9C9FFC92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Q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宮城県　加美町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4">
        <f>データ!S6</f>
        <v>20970</v>
      </c>
      <c r="AM8" s="44"/>
      <c r="AN8" s="44"/>
      <c r="AO8" s="44"/>
      <c r="AP8" s="44"/>
      <c r="AQ8" s="44"/>
      <c r="AR8" s="44"/>
      <c r="AS8" s="44"/>
      <c r="AT8" s="45">
        <f>データ!T6</f>
        <v>460.67</v>
      </c>
      <c r="AU8" s="45"/>
      <c r="AV8" s="45"/>
      <c r="AW8" s="45"/>
      <c r="AX8" s="45"/>
      <c r="AY8" s="45"/>
      <c r="AZ8" s="45"/>
      <c r="BA8" s="45"/>
      <c r="BB8" s="45">
        <f>データ!U6</f>
        <v>45.52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55.81</v>
      </c>
      <c r="J10" s="45"/>
      <c r="K10" s="45"/>
      <c r="L10" s="45"/>
      <c r="M10" s="45"/>
      <c r="N10" s="45"/>
      <c r="O10" s="45"/>
      <c r="P10" s="45">
        <f>データ!P6</f>
        <v>13.69</v>
      </c>
      <c r="Q10" s="45"/>
      <c r="R10" s="45"/>
      <c r="S10" s="45"/>
      <c r="T10" s="45"/>
      <c r="U10" s="45"/>
      <c r="V10" s="45"/>
      <c r="W10" s="45">
        <f>データ!Q6</f>
        <v>100</v>
      </c>
      <c r="X10" s="45"/>
      <c r="Y10" s="45"/>
      <c r="Z10" s="45"/>
      <c r="AA10" s="45"/>
      <c r="AB10" s="45"/>
      <c r="AC10" s="45"/>
      <c r="AD10" s="44">
        <f>データ!R6</f>
        <v>3352</v>
      </c>
      <c r="AE10" s="44"/>
      <c r="AF10" s="44"/>
      <c r="AG10" s="44"/>
      <c r="AH10" s="44"/>
      <c r="AI10" s="44"/>
      <c r="AJ10" s="44"/>
      <c r="AK10" s="2"/>
      <c r="AL10" s="44">
        <f>データ!V6</f>
        <v>2846</v>
      </c>
      <c r="AM10" s="44"/>
      <c r="AN10" s="44"/>
      <c r="AO10" s="44"/>
      <c r="AP10" s="44"/>
      <c r="AQ10" s="44"/>
      <c r="AR10" s="44"/>
      <c r="AS10" s="44"/>
      <c r="AT10" s="45">
        <f>データ!W6</f>
        <v>0.93</v>
      </c>
      <c r="AU10" s="45"/>
      <c r="AV10" s="45"/>
      <c r="AW10" s="45"/>
      <c r="AX10" s="45"/>
      <c r="AY10" s="45"/>
      <c r="AZ10" s="45"/>
      <c r="BA10" s="45"/>
      <c r="BB10" s="45">
        <f>データ!X6</f>
        <v>3060.22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111</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kjMSRAV0SveY2jcRmPIqeLykpNmK+MYwqi584B5UB1v5Rglkdkl1hD0PfDiuvvj4Z6k2DPn/4mMcg6Q4kw1Wog==" saltValue="XPqFiSq+1n340i6N+cxUL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44458</v>
      </c>
      <c r="D6" s="19">
        <f t="shared" si="3"/>
        <v>46</v>
      </c>
      <c r="E6" s="19">
        <f t="shared" si="3"/>
        <v>18</v>
      </c>
      <c r="F6" s="19">
        <f t="shared" si="3"/>
        <v>0</v>
      </c>
      <c r="G6" s="19">
        <f t="shared" si="3"/>
        <v>0</v>
      </c>
      <c r="H6" s="19" t="str">
        <f t="shared" si="3"/>
        <v>宮城県　加美町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55.81</v>
      </c>
      <c r="P6" s="20">
        <f t="shared" si="3"/>
        <v>13.69</v>
      </c>
      <c r="Q6" s="20">
        <f t="shared" si="3"/>
        <v>100</v>
      </c>
      <c r="R6" s="20">
        <f t="shared" si="3"/>
        <v>3352</v>
      </c>
      <c r="S6" s="20">
        <f t="shared" si="3"/>
        <v>20970</v>
      </c>
      <c r="T6" s="20">
        <f t="shared" si="3"/>
        <v>460.67</v>
      </c>
      <c r="U6" s="20">
        <f t="shared" si="3"/>
        <v>45.52</v>
      </c>
      <c r="V6" s="20">
        <f t="shared" si="3"/>
        <v>2846</v>
      </c>
      <c r="W6" s="20">
        <f t="shared" si="3"/>
        <v>0.93</v>
      </c>
      <c r="X6" s="20">
        <f t="shared" si="3"/>
        <v>3060.22</v>
      </c>
      <c r="Y6" s="21" t="str">
        <f>IF(Y7="",NA(),Y7)</f>
        <v>-</v>
      </c>
      <c r="Z6" s="21" t="str">
        <f t="shared" ref="Z6:AH6" si="4">IF(Z7="",NA(),Z7)</f>
        <v>-</v>
      </c>
      <c r="AA6" s="21" t="str">
        <f t="shared" si="4"/>
        <v>-</v>
      </c>
      <c r="AB6" s="21" t="str">
        <f t="shared" si="4"/>
        <v>-</v>
      </c>
      <c r="AC6" s="21">
        <f t="shared" si="4"/>
        <v>101.24</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92.36</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8.09</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69.23</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218.92</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53.92</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5.34</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44458</v>
      </c>
      <c r="D7" s="23">
        <v>46</v>
      </c>
      <c r="E7" s="23">
        <v>18</v>
      </c>
      <c r="F7" s="23">
        <v>0</v>
      </c>
      <c r="G7" s="23">
        <v>0</v>
      </c>
      <c r="H7" s="23" t="s">
        <v>95</v>
      </c>
      <c r="I7" s="23" t="s">
        <v>96</v>
      </c>
      <c r="J7" s="23" t="s">
        <v>97</v>
      </c>
      <c r="K7" s="23" t="s">
        <v>98</v>
      </c>
      <c r="L7" s="23" t="s">
        <v>99</v>
      </c>
      <c r="M7" s="23" t="s">
        <v>100</v>
      </c>
      <c r="N7" s="24" t="s">
        <v>101</v>
      </c>
      <c r="O7" s="24">
        <v>55.81</v>
      </c>
      <c r="P7" s="24">
        <v>13.69</v>
      </c>
      <c r="Q7" s="24">
        <v>100</v>
      </c>
      <c r="R7" s="24">
        <v>3352</v>
      </c>
      <c r="S7" s="24">
        <v>20970</v>
      </c>
      <c r="T7" s="24">
        <v>460.67</v>
      </c>
      <c r="U7" s="24">
        <v>45.52</v>
      </c>
      <c r="V7" s="24">
        <v>2846</v>
      </c>
      <c r="W7" s="24">
        <v>0.93</v>
      </c>
      <c r="X7" s="24">
        <v>3060.22</v>
      </c>
      <c r="Y7" s="24" t="s">
        <v>101</v>
      </c>
      <c r="Z7" s="24" t="s">
        <v>101</v>
      </c>
      <c r="AA7" s="24" t="s">
        <v>101</v>
      </c>
      <c r="AB7" s="24" t="s">
        <v>101</v>
      </c>
      <c r="AC7" s="24">
        <v>101.24</v>
      </c>
      <c r="AD7" s="24" t="s">
        <v>101</v>
      </c>
      <c r="AE7" s="24" t="s">
        <v>101</v>
      </c>
      <c r="AF7" s="24" t="s">
        <v>101</v>
      </c>
      <c r="AG7" s="24" t="s">
        <v>101</v>
      </c>
      <c r="AH7" s="24">
        <v>99.24</v>
      </c>
      <c r="AI7" s="24">
        <v>100.06</v>
      </c>
      <c r="AJ7" s="24" t="s">
        <v>101</v>
      </c>
      <c r="AK7" s="24" t="s">
        <v>101</v>
      </c>
      <c r="AL7" s="24" t="s">
        <v>101</v>
      </c>
      <c r="AM7" s="24" t="s">
        <v>101</v>
      </c>
      <c r="AN7" s="24">
        <v>0</v>
      </c>
      <c r="AO7" s="24" t="s">
        <v>101</v>
      </c>
      <c r="AP7" s="24" t="s">
        <v>101</v>
      </c>
      <c r="AQ7" s="24" t="s">
        <v>101</v>
      </c>
      <c r="AR7" s="24" t="s">
        <v>101</v>
      </c>
      <c r="AS7" s="24">
        <v>89.91</v>
      </c>
      <c r="AT7" s="24">
        <v>84.61</v>
      </c>
      <c r="AU7" s="24" t="s">
        <v>101</v>
      </c>
      <c r="AV7" s="24" t="s">
        <v>101</v>
      </c>
      <c r="AW7" s="24" t="s">
        <v>101</v>
      </c>
      <c r="AX7" s="24" t="s">
        <v>101</v>
      </c>
      <c r="AY7" s="24">
        <v>92.36</v>
      </c>
      <c r="AZ7" s="24" t="s">
        <v>101</v>
      </c>
      <c r="BA7" s="24" t="s">
        <v>101</v>
      </c>
      <c r="BB7" s="24" t="s">
        <v>101</v>
      </c>
      <c r="BC7" s="24" t="s">
        <v>101</v>
      </c>
      <c r="BD7" s="24">
        <v>103.61</v>
      </c>
      <c r="BE7" s="24">
        <v>106.63</v>
      </c>
      <c r="BF7" s="24" t="s">
        <v>101</v>
      </c>
      <c r="BG7" s="24" t="s">
        <v>101</v>
      </c>
      <c r="BH7" s="24" t="s">
        <v>101</v>
      </c>
      <c r="BI7" s="24" t="s">
        <v>101</v>
      </c>
      <c r="BJ7" s="24">
        <v>8.09</v>
      </c>
      <c r="BK7" s="24" t="s">
        <v>101</v>
      </c>
      <c r="BL7" s="24" t="s">
        <v>101</v>
      </c>
      <c r="BM7" s="24" t="s">
        <v>101</v>
      </c>
      <c r="BN7" s="24" t="s">
        <v>101</v>
      </c>
      <c r="BO7" s="24">
        <v>368.83</v>
      </c>
      <c r="BP7" s="24">
        <v>386.06</v>
      </c>
      <c r="BQ7" s="24" t="s">
        <v>101</v>
      </c>
      <c r="BR7" s="24" t="s">
        <v>101</v>
      </c>
      <c r="BS7" s="24" t="s">
        <v>101</v>
      </c>
      <c r="BT7" s="24" t="s">
        <v>101</v>
      </c>
      <c r="BU7" s="24">
        <v>69.23</v>
      </c>
      <c r="BV7" s="24" t="s">
        <v>101</v>
      </c>
      <c r="BW7" s="24" t="s">
        <v>101</v>
      </c>
      <c r="BX7" s="24" t="s">
        <v>101</v>
      </c>
      <c r="BY7" s="24" t="s">
        <v>101</v>
      </c>
      <c r="BZ7" s="24">
        <v>53.25</v>
      </c>
      <c r="CA7" s="24">
        <v>51.14</v>
      </c>
      <c r="CB7" s="24" t="s">
        <v>101</v>
      </c>
      <c r="CC7" s="24" t="s">
        <v>101</v>
      </c>
      <c r="CD7" s="24" t="s">
        <v>101</v>
      </c>
      <c r="CE7" s="24" t="s">
        <v>101</v>
      </c>
      <c r="CF7" s="24">
        <v>218.92</v>
      </c>
      <c r="CG7" s="24" t="s">
        <v>101</v>
      </c>
      <c r="CH7" s="24" t="s">
        <v>101</v>
      </c>
      <c r="CI7" s="24" t="s">
        <v>101</v>
      </c>
      <c r="CJ7" s="24" t="s">
        <v>101</v>
      </c>
      <c r="CK7" s="24">
        <v>325.45</v>
      </c>
      <c r="CL7" s="24">
        <v>329.31</v>
      </c>
      <c r="CM7" s="24" t="s">
        <v>101</v>
      </c>
      <c r="CN7" s="24" t="s">
        <v>101</v>
      </c>
      <c r="CO7" s="24" t="s">
        <v>101</v>
      </c>
      <c r="CP7" s="24" t="s">
        <v>101</v>
      </c>
      <c r="CQ7" s="24">
        <v>53.92</v>
      </c>
      <c r="CR7" s="24" t="s">
        <v>101</v>
      </c>
      <c r="CS7" s="24" t="s">
        <v>101</v>
      </c>
      <c r="CT7" s="24" t="s">
        <v>101</v>
      </c>
      <c r="CU7" s="24" t="s">
        <v>101</v>
      </c>
      <c r="CV7" s="24">
        <v>52.59</v>
      </c>
      <c r="CW7" s="24">
        <v>54.37</v>
      </c>
      <c r="CX7" s="24" t="s">
        <v>101</v>
      </c>
      <c r="CY7" s="24" t="s">
        <v>101</v>
      </c>
      <c r="CZ7" s="24" t="s">
        <v>101</v>
      </c>
      <c r="DA7" s="24" t="s">
        <v>101</v>
      </c>
      <c r="DB7" s="24">
        <v>100</v>
      </c>
      <c r="DC7" s="24" t="s">
        <v>101</v>
      </c>
      <c r="DD7" s="24" t="s">
        <v>101</v>
      </c>
      <c r="DE7" s="24" t="s">
        <v>101</v>
      </c>
      <c r="DF7" s="24" t="s">
        <v>101</v>
      </c>
      <c r="DG7" s="24">
        <v>87.02</v>
      </c>
      <c r="DH7" s="24">
        <v>84.89</v>
      </c>
      <c r="DI7" s="24" t="s">
        <v>101</v>
      </c>
      <c r="DJ7" s="24" t="s">
        <v>101</v>
      </c>
      <c r="DK7" s="24" t="s">
        <v>101</v>
      </c>
      <c r="DL7" s="24" t="s">
        <v>101</v>
      </c>
      <c r="DM7" s="24">
        <v>5.34</v>
      </c>
      <c r="DN7" s="24" t="s">
        <v>101</v>
      </c>
      <c r="DO7" s="24" t="s">
        <v>101</v>
      </c>
      <c r="DP7" s="24" t="s">
        <v>101</v>
      </c>
      <c r="DQ7" s="24" t="s">
        <v>101</v>
      </c>
      <c r="DR7" s="24">
        <v>27.57</v>
      </c>
      <c r="DS7" s="24">
        <v>26.38</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2026-02-13T01:59:22Z</cp:lastPrinted>
  <dcterms:created xsi:type="dcterms:W3CDTF">2025-12-23T06:29:13Z</dcterms:created>
  <dcterms:modified xsi:type="dcterms:W3CDTF">2026-02-13T07:50:41Z</dcterms:modified>
  <cp:category/>
</cp:coreProperties>
</file>