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31_加美町★★\"/>
    </mc:Choice>
  </mc:AlternateContent>
  <xr:revisionPtr revIDLastSave="0" documentId="13_ncr:1_{CC65402C-4715-4185-AA77-1B57CC5D0172}" xr6:coauthVersionLast="47" xr6:coauthVersionMax="47" xr10:uidLastSave="{00000000-0000-0000-0000-000000000000}"/>
  <workbookProtection workbookAlgorithmName="SHA-512" workbookHashValue="wHJRJiK4ibr01zXnO5MGfOi1GgUo2dqTaiq+ybdXg/g3bGTkLPETYojM5XZoo3uMijlxZHBmzHO3urz+u7aNPA==" workbookSaltValue="dHWf4BxbC8IHmWpyHJ4vL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AL10" i="4"/>
  <c r="B10" i="4"/>
  <c r="AD8" i="4"/>
  <c r="B8"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<sst xmlns="http://schemas.openxmlformats.org/spreadsheetml/2006/main" count="319" uniqueCount="118">
  <si>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</si>
  <si>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</si>
  <si>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</si>
  <si>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</si>
  <si>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</si>
  <si>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</si>
  <si>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</si>
  <si>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</si>
  <si>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</si>
  <si>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</si>
  <si>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</si>
  <si>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</si>
  <si>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</si>
  <si>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</si>
  <si>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</si>
  <si>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</si>
  <si>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</si>
  <si>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</si>
  <si>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</si>
  <si>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</si>
  <si>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</si>
  <si>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</si>
  <si>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</si>
  <si>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</si>
  <si>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</si>
  <si>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</si>
  <si>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</si>
  <si>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</si>
  <si>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</si>
  <si>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</si>
  <si>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</si>
  <si>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</si>
  <si>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</si>
  <si>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</si>
  <si>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</si>
  <si>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</si>
  <si>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</si>
  <si>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</si>
  <si>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</si>
  <si>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</si>
  <si>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</si>
  <si>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</si>
  <si>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</si>
  <si>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</si>
  <si>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</si>
  <si>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</si>
  <si>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</si>
  <si>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</si>
  <si>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</si>
  <si>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</si>
  <si>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</si>
  <si>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</si>
  <si>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</si>
  <si>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</si>
  <si>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</si>
  <si>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</si>
  <si>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</si>
  <si>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</si>
  <si>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</si>
  <si>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</si>
  <si>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</si>
  <si>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</si>
  <si>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</si>
  <si>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</si>
  <si>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</si>
  <si>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</si>
  <si>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</si>
  <si>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</si>
  <si>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</si>
  <si>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</si>
  <si>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</si>
  <si>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</si>
  <si>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</si>
  <si>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</si>
  <si>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</si>
  <si>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</si>
  <si>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</si>
  <si>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</si>
  <si>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</si>
  <si>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</si>
  <si>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</si>
  <si>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</si>
  <si>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</si>
  <si>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</si>
  <si>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</si>
  <si>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</si>
  <si>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</si>
  <si>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</si>
  <si>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</si>
  <si>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</si>
  <si>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</si>
  <si>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</si>
  <si>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</si>
  <si>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</si>
  <si>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</si>
  <si>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</si>
  <si>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加美町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</si>
  <si>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</si>
  <si>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</si>
  <si>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</si>
  <si>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</si>
  <si>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</si>
  <si>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</si>
  <si>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</si>
  <si>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</si>
  <si>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</si>
  <si>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</si>
  <si>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</si>
  <si>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</si>
  <si>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</si>
  <si>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</si>
  <si>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</si>
  <si>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</si>
  <si>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</si>
  <si>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</si>
  <si>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供用開始から３０年以上が経過したため、処理場の設備についてストックマネジメント計画を策定した。施設のライフサイクルコストの低減を図り、計画的な修繕・更新を実施している。
　今後は、処理場の更新工事が完了次第、管渠の更新工事を見据えた計画を策定する。</t>
    <rPh sb="87" eb="89">
      <t>コンゴ</t>
    </rPh>
    <rPh sb="91" eb="94">
      <t>ショリジョウ</t>
    </rPh>
    <rPh sb="95" eb="99">
      <t>コウシンコウジ</t>
    </rPh>
    <rPh sb="100" eb="104">
      <t>カンリョウシダイ</t>
    </rPh>
    <rPh sb="105" eb="107">
      <t>カンキョ</t>
    </rPh>
    <phoneticPr fontId="4"/>
  </si>
  <si>
    <t>　今後の経営環境は、施設の老朽化に伴う維持管理費の増加や人口減少による使用料収入の減少など、厳しさを増す一方であり、経営基盤の強化や財政マネジメントの向上が求められる。このことから経営戦略を令和７年度に改定し、使用料収入を確保するために、将来的な使用料改定を検討している。
　地方公営企業会計適用については、令和６年度から法適化を実施しており、自団体の経理内容を明確化し、透明性を高めることで、経営の安定化に努める。</t>
    <rPh sb="165" eb="167">
      <t>ジッシ</t>
    </rPh>
    <phoneticPr fontId="4"/>
  </si>
  <si>
    <t>　令和６年度から公営企業法財務適用を開始した、このため前年度以前との比較データはない状態である。
①経常収支比率　
⑤経費回収率
　経常収支比率は平均値と同程度であるが経費回収率は平均値を下回っており、使用料収入だけでは経費を賄いきれないため一般会計からの繰入金に依存している状態である。経営戦略の改定に基づいた使用料収入の確保が必要不可欠である。
③流動比率
　流動比率が50％を下回っているが、流動負債は翌年度の企業債償還額であり、財源は資本費平準化債と基準内繰入金である為、経営に即影響するものではないが、経営の安定を図るため使用料改定等により、内部留保資金や減債積立金を増額できるよう検討する。
⑥汚水処理原価
　人口減少による有収水量の低下が汚水処理原価の引上げに直結しているものと分析する。
⑧水洗化率
　町中心部では宅地造成により水洗化が進んでいる一方、高齢化が進み改築による水洗化は伸び悩んでいる。</t>
    <rPh sb="18" eb="20">
      <t>カイシ</t>
    </rPh>
    <rPh sb="27" eb="30">
      <t>ゼンネンド</t>
    </rPh>
    <rPh sb="30" eb="32">
      <t>イゼン</t>
    </rPh>
    <rPh sb="34" eb="36">
      <t>ヒカク</t>
    </rPh>
    <rPh sb="42" eb="44">
      <t>ジョウタイ</t>
    </rPh>
    <rPh sb="51" eb="53">
      <t>ケイジョウ</t>
    </rPh>
    <rPh sb="74" eb="76">
      <t>ヘイキン</t>
    </rPh>
    <rPh sb="76" eb="77">
      <t>アタイ</t>
    </rPh>
    <rPh sb="78" eb="81">
      <t>ドウテイド</t>
    </rPh>
    <rPh sb="91" eb="93">
      <t>ヘイキン</t>
    </rPh>
    <rPh sb="93" eb="94">
      <t>アタイ</t>
    </rPh>
    <rPh sb="95" eb="97">
      <t>シタマワ</t>
    </rPh>
    <rPh sb="111" eb="113">
      <t>ケイヒ</t>
    </rPh>
    <rPh sb="114" eb="115">
      <t>マカナ</t>
    </rPh>
    <rPh sb="122" eb="124">
      <t>イッパン</t>
    </rPh>
    <rPh sb="124" eb="126">
      <t>カイケイ</t>
    </rPh>
    <rPh sb="129" eb="131">
      <t>クリイレ</t>
    </rPh>
    <rPh sb="131" eb="132">
      <t>キン</t>
    </rPh>
    <rPh sb="133" eb="135">
      <t>イゾン</t>
    </rPh>
    <rPh sb="139" eb="141">
      <t>ジョウタイ</t>
    </rPh>
    <rPh sb="145" eb="149">
      <t>ケイエイセンリャク</t>
    </rPh>
    <rPh sb="150" eb="152">
      <t>カイテイ</t>
    </rPh>
    <rPh sb="153" eb="154">
      <t>モト</t>
    </rPh>
    <rPh sb="157" eb="160">
      <t>シヨウリョウ</t>
    </rPh>
    <rPh sb="160" eb="162">
      <t>シュウニュウ</t>
    </rPh>
    <rPh sb="163" eb="165">
      <t>カクホ</t>
    </rPh>
    <rPh sb="166" eb="171">
      <t>ヒツヨウフカケツ</t>
    </rPh>
    <rPh sb="178" eb="180">
      <t>リュウドウ</t>
    </rPh>
    <rPh sb="180" eb="182">
      <t>ヒリツ</t>
    </rPh>
    <rPh sb="184" eb="186">
      <t>リュウドウ</t>
    </rPh>
    <rPh sb="186" eb="188">
      <t>ヒリツ</t>
    </rPh>
    <rPh sb="193" eb="195">
      <t>シタマワ</t>
    </rPh>
    <rPh sb="201" eb="203">
      <t>リュウドウ</t>
    </rPh>
    <rPh sb="203" eb="205">
      <t>フサイ</t>
    </rPh>
    <rPh sb="206" eb="209">
      <t>ヨクネンド</t>
    </rPh>
    <rPh sb="210" eb="212">
      <t>キギョウ</t>
    </rPh>
    <rPh sb="212" eb="213">
      <t>サイ</t>
    </rPh>
    <rPh sb="213" eb="215">
      <t>ショウカン</t>
    </rPh>
    <rPh sb="215" eb="216">
      <t>ガク</t>
    </rPh>
    <rPh sb="220" eb="222">
      <t>ザイゲン</t>
    </rPh>
    <rPh sb="223" eb="225">
      <t>シホン</t>
    </rPh>
    <rPh sb="225" eb="226">
      <t>ヒ</t>
    </rPh>
    <rPh sb="226" eb="229">
      <t>ヘイジュンカ</t>
    </rPh>
    <rPh sb="229" eb="230">
      <t>サイ</t>
    </rPh>
    <rPh sb="231" eb="234">
      <t>キジュンナイ</t>
    </rPh>
    <rPh sb="234" eb="236">
      <t>クリイレ</t>
    </rPh>
    <rPh sb="236" eb="237">
      <t>キン</t>
    </rPh>
    <rPh sb="240" eb="241">
      <t>タメ</t>
    </rPh>
    <rPh sb="242" eb="244">
      <t>ケイエイ</t>
    </rPh>
    <rPh sb="245" eb="246">
      <t>ソク</t>
    </rPh>
    <rPh sb="246" eb="248">
      <t>エイキョウ</t>
    </rPh>
    <rPh sb="258" eb="260">
      <t>ケイエイ</t>
    </rPh>
    <rPh sb="261" eb="263">
      <t>アンテイ</t>
    </rPh>
    <rPh sb="264" eb="265">
      <t>ハカ</t>
    </rPh>
    <rPh sb="268" eb="271">
      <t>シヨウリョウ</t>
    </rPh>
    <rPh sb="271" eb="273">
      <t>カイテイ</t>
    </rPh>
    <rPh sb="273" eb="274">
      <t>トウ</t>
    </rPh>
    <rPh sb="278" eb="280">
      <t>ナイブ</t>
    </rPh>
    <rPh sb="280" eb="282">
      <t>リュウホ</t>
    </rPh>
    <rPh sb="282" eb="284">
      <t>シキン</t>
    </rPh>
    <rPh sb="285" eb="287">
      <t>ゲンサイ</t>
    </rPh>
    <rPh sb="287" eb="289">
      <t>ツミタテ</t>
    </rPh>
    <rPh sb="289" eb="290">
      <t>キン</t>
    </rPh>
    <rPh sb="291" eb="293">
      <t>ゾウガク</t>
    </rPh>
    <rPh sb="298" eb="300">
      <t>ケントウ</t>
    </rPh>
    <rPh sb="350" eb="352">
      <t>ブンセキ</t>
    </rPh>
    <rPh sb="364" eb="365">
      <t>マチ</t>
    </rPh>
    <rPh sb="365" eb="368">
      <t>チュウシンブ</t>
    </rPh>
    <rPh sb="370" eb="372">
      <t>タクチ</t>
    </rPh>
    <rPh sb="372" eb="374">
      <t>ゾウセイ</t>
    </rPh>
    <rPh sb="381" eb="382">
      <t>スス</t>
    </rPh>
    <rPh sb="386" eb="388">
      <t>イッポウ</t>
    </rPh>
    <rPh sb="395" eb="397">
      <t>カイチク</t>
    </rPh>
    <rPh sb="400" eb="403">
      <t>スイセンカ</t>
    </rPh>
    <rPh sb="404" eb="405">
      <t>ノ</t>
    </rPh>
    <rPh sb="406" eb="407">
      <t>ナヤ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</si>
</sst>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049-4F31-8B89-4FDD88B820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B049-4F31-8B89-4FDD88B820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63.87</c:v>
                </c:pt>
              </c:numCache>
            </c:numRef>
          </c:val>
          <c:extLst>
            <c:ext xmlns:c16="http://schemas.microsoft.com/office/drawing/2014/chart" uri="{C3380CC4-5D6E-409C-BE32-E72D297353CC}">
              <c16:uniqueId val="{00000000-4715-4E34-8A78-7B1FBB8728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4715-4E34-8A78-7B1FBB8728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80.319999999999993</c:v>
                </c:pt>
              </c:numCache>
            </c:numRef>
          </c:val>
          <c:extLst>
            <c:ext xmlns:c16="http://schemas.microsoft.com/office/drawing/2014/chart" uri="{C3380CC4-5D6E-409C-BE32-E72D297353CC}">
              <c16:uniqueId val="{00000000-C1A7-4A3A-9007-CA9D2F86CF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C1A7-4A3A-9007-CA9D2F86CF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104.79</c:v>
                </c:pt>
              </c:numCache>
            </c:numRef>
          </c:val>
          <c:extLst>
            <c:ext xmlns:c16="http://schemas.microsoft.com/office/drawing/2014/chart" uri="{C3380CC4-5D6E-409C-BE32-E72D297353CC}">
              <c16:uniqueId val="{00000000-AEA4-47D8-B182-00BE237499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AEA4-47D8-B182-00BE237499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3.93</c:v>
                </c:pt>
              </c:numCache>
            </c:numRef>
          </c:val>
          <c:extLst>
            <c:ext xmlns:c16="http://schemas.microsoft.com/office/drawing/2014/chart" uri="{C3380CC4-5D6E-409C-BE32-E72D297353CC}">
              <c16:uniqueId val="{00000000-BE51-4C2A-93F2-9E5E55A43F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BE51-4C2A-93F2-9E5E55A43F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2F9-4B37-A4C6-9EF80C00BF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82F9-4B37-A4C6-9EF80C00BF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D12-4596-9953-94C7363EB6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6D12-4596-9953-94C7363EB6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43.11</c:v>
                </c:pt>
              </c:numCache>
            </c:numRef>
          </c:val>
          <c:extLst>
            <c:ext xmlns:c16="http://schemas.microsoft.com/office/drawing/2014/chart" uri="{C3380CC4-5D6E-409C-BE32-E72D297353CC}">
              <c16:uniqueId val="{00000000-0A21-4562-8BFC-206FA702E5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0A21-4562-8BFC-206FA702E5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98.36</c:v>
                </c:pt>
              </c:numCache>
            </c:numRef>
          </c:val>
          <c:extLst>
            <c:ext xmlns:c16="http://schemas.microsoft.com/office/drawing/2014/chart" uri="{C3380CC4-5D6E-409C-BE32-E72D297353CC}">
              <c16:uniqueId val="{00000000-8F41-4F82-A0D2-AA8B7ABF64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8F41-4F82-A0D2-AA8B7ABF64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68.97</c:v>
                </c:pt>
              </c:numCache>
            </c:numRef>
          </c:val>
          <c:extLst>
            <c:ext xmlns:c16="http://schemas.microsoft.com/office/drawing/2014/chart" uri="{C3380CC4-5D6E-409C-BE32-E72D297353CC}">
              <c16:uniqueId val="{00000000-3BAA-42DA-B208-6E724A4361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3BAA-42DA-B208-6E724A4361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247.74</c:v>
                </c:pt>
              </c:numCache>
            </c:numRef>
          </c:val>
          <c:extLst>
            <c:ext xmlns:c16="http://schemas.microsoft.com/office/drawing/2014/chart" uri="{C3380CC4-5D6E-409C-BE32-E72D297353CC}">
              <c16:uniqueId val="{00000000-ADAC-42FF-B06C-B69AE79B45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ADAC-42FF-B06C-B69AE79B45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1" zoomScaleNormal="100" workbookViewId="0">
      <selection activeCell="BJ28" sqref="BJ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宮城県　加美町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20970</v>
      </c>
      <c r="AM8" s="44"/>
      <c r="AN8" s="44"/>
      <c r="AO8" s="44"/>
      <c r="AP8" s="44"/>
      <c r="AQ8" s="44"/>
      <c r="AR8" s="44"/>
      <c r="AS8" s="44"/>
      <c r="AT8" s="45">
        <f>データ!T6</f>
        <v>460.67</v>
      </c>
      <c r="AU8" s="45"/>
      <c r="AV8" s="45"/>
      <c r="AW8" s="45"/>
      <c r="AX8" s="45"/>
      <c r="AY8" s="45"/>
      <c r="AZ8" s="45"/>
      <c r="BA8" s="45"/>
      <c r="BB8" s="45">
        <f>データ!U6</f>
        <v>45.52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63.19</v>
      </c>
      <c r="J10" s="45"/>
      <c r="K10" s="45"/>
      <c r="L10" s="45"/>
      <c r="M10" s="45"/>
      <c r="N10" s="45"/>
      <c r="O10" s="45"/>
      <c r="P10" s="45">
        <f>データ!P6</f>
        <v>46.57</v>
      </c>
      <c r="Q10" s="45"/>
      <c r="R10" s="45"/>
      <c r="S10" s="45"/>
      <c r="T10" s="45"/>
      <c r="U10" s="45"/>
      <c r="V10" s="45"/>
      <c r="W10" s="45">
        <f>データ!Q6</f>
        <v>79.8</v>
      </c>
      <c r="X10" s="45"/>
      <c r="Y10" s="45"/>
      <c r="Z10" s="45"/>
      <c r="AA10" s="45"/>
      <c r="AB10" s="45"/>
      <c r="AC10" s="45"/>
      <c r="AD10" s="44">
        <f>データ!R6</f>
        <v>3302</v>
      </c>
      <c r="AE10" s="44"/>
      <c r="AF10" s="44"/>
      <c r="AG10" s="44"/>
      <c r="AH10" s="44"/>
      <c r="AI10" s="44"/>
      <c r="AJ10" s="44"/>
      <c r="AK10" s="2"/>
      <c r="AL10" s="44">
        <f>データ!V6</f>
        <v>9678</v>
      </c>
      <c r="AM10" s="44"/>
      <c r="AN10" s="44"/>
      <c r="AO10" s="44"/>
      <c r="AP10" s="44"/>
      <c r="AQ10" s="44"/>
      <c r="AR10" s="44"/>
      <c r="AS10" s="44"/>
      <c r="AT10" s="45">
        <f>データ!W6</f>
        <v>4.84</v>
      </c>
      <c r="AU10" s="45"/>
      <c r="AV10" s="45"/>
      <c r="AW10" s="45"/>
      <c r="AX10" s="45"/>
      <c r="AY10" s="45"/>
      <c r="AZ10" s="45"/>
      <c r="BA10" s="45"/>
      <c r="BB10" s="45">
        <f>データ!X6</f>
        <v>1999.59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BhiIib0nTg4om722OErKzUuu98Y56DLSigafsRtR7jeIOztPFpVKdaQmA0FDyJBnqzXctcWhcfYwfwRCyWH9Q==" saltValue="weBjE/kdtaVuI/rQuqfE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44458</v>
      </c>
      <c r="D6" s="19">
        <f t="shared" si="3"/>
        <v>46</v>
      </c>
      <c r="E6" s="19">
        <f t="shared" si="3"/>
        <v>17</v>
      </c>
      <c r="F6" s="19">
        <f t="shared" si="3"/>
        <v>1</v>
      </c>
      <c r="G6" s="19">
        <f t="shared" si="3"/>
        <v>0</v>
      </c>
      <c r="H6" s="19" t="str">
        <f t="shared" si="3"/>
        <v>宮城県　加美町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63.19</v>
      </c>
      <c r="P6" s="20">
        <f t="shared" si="3"/>
        <v>46.57</v>
      </c>
      <c r="Q6" s="20">
        <f t="shared" si="3"/>
        <v>79.8</v>
      </c>
      <c r="R6" s="20">
        <f t="shared" si="3"/>
        <v>3302</v>
      </c>
      <c r="S6" s="20">
        <f t="shared" si="3"/>
        <v>20970</v>
      </c>
      <c r="T6" s="20">
        <f t="shared" si="3"/>
        <v>460.67</v>
      </c>
      <c r="U6" s="20">
        <f t="shared" si="3"/>
        <v>45.52</v>
      </c>
      <c r="V6" s="20">
        <f t="shared" si="3"/>
        <v>9678</v>
      </c>
      <c r="W6" s="20">
        <f t="shared" si="3"/>
        <v>4.84</v>
      </c>
      <c r="X6" s="20">
        <f t="shared" si="3"/>
        <v>1999.59</v>
      </c>
      <c r="Y6" s="21" t="str">
        <f>IF(Y7="",NA(),Y7)</f>
        <v>-</v>
      </c>
      <c r="Z6" s="21" t="str">
        <f t="shared" ref="Z6:AH6" si="4">IF(Z7="",NA(),Z7)</f>
        <v>-</v>
      </c>
      <c r="AA6" s="21" t="str">
        <f t="shared" si="4"/>
        <v>-</v>
      </c>
      <c r="AB6" s="21" t="str">
        <f t="shared" si="4"/>
        <v>-</v>
      </c>
      <c r="AC6" s="21">
        <f t="shared" si="4"/>
        <v>104.79</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43.11</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98.36</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68.97</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247.74</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63.87</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80.319999999999993</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3.93</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44458</v>
      </c>
      <c r="D7" s="23">
        <v>46</v>
      </c>
      <c r="E7" s="23">
        <v>17</v>
      </c>
      <c r="F7" s="23">
        <v>1</v>
      </c>
      <c r="G7" s="23">
        <v>0</v>
      </c>
      <c r="H7" s="23" t="s">
        <v>96</v>
      </c>
      <c r="I7" s="23" t="s">
        <v>97</v>
      </c>
      <c r="J7" s="23" t="s">
        <v>98</v>
      </c>
      <c r="K7" s="23" t="s">
        <v>99</v>
      </c>
      <c r="L7" s="23" t="s">
        <v>100</v>
      </c>
      <c r="M7" s="23" t="s">
        <v>101</v>
      </c>
      <c r="N7" s="24" t="s">
        <v>102</v>
      </c>
      <c r="O7" s="24">
        <v>63.19</v>
      </c>
      <c r="P7" s="24">
        <v>46.57</v>
      </c>
      <c r="Q7" s="24">
        <v>79.8</v>
      </c>
      <c r="R7" s="24">
        <v>3302</v>
      </c>
      <c r="S7" s="24">
        <v>20970</v>
      </c>
      <c r="T7" s="24">
        <v>460.67</v>
      </c>
      <c r="U7" s="24">
        <v>45.52</v>
      </c>
      <c r="V7" s="24">
        <v>9678</v>
      </c>
      <c r="W7" s="24">
        <v>4.84</v>
      </c>
      <c r="X7" s="24">
        <v>1999.59</v>
      </c>
      <c r="Y7" s="24" t="s">
        <v>102</v>
      </c>
      <c r="Z7" s="24" t="s">
        <v>102</v>
      </c>
      <c r="AA7" s="24" t="s">
        <v>102</v>
      </c>
      <c r="AB7" s="24" t="s">
        <v>102</v>
      </c>
      <c r="AC7" s="24">
        <v>104.79</v>
      </c>
      <c r="AD7" s="24" t="s">
        <v>102</v>
      </c>
      <c r="AE7" s="24" t="s">
        <v>102</v>
      </c>
      <c r="AF7" s="24" t="s">
        <v>102</v>
      </c>
      <c r="AG7" s="24" t="s">
        <v>102</v>
      </c>
      <c r="AH7" s="24">
        <v>104.65</v>
      </c>
      <c r="AI7" s="24">
        <v>105.36</v>
      </c>
      <c r="AJ7" s="24" t="s">
        <v>102</v>
      </c>
      <c r="AK7" s="24" t="s">
        <v>102</v>
      </c>
      <c r="AL7" s="24" t="s">
        <v>102</v>
      </c>
      <c r="AM7" s="24" t="s">
        <v>102</v>
      </c>
      <c r="AN7" s="24">
        <v>0</v>
      </c>
      <c r="AO7" s="24" t="s">
        <v>102</v>
      </c>
      <c r="AP7" s="24" t="s">
        <v>102</v>
      </c>
      <c r="AQ7" s="24" t="s">
        <v>102</v>
      </c>
      <c r="AR7" s="24" t="s">
        <v>102</v>
      </c>
      <c r="AS7" s="24">
        <v>23.18</v>
      </c>
      <c r="AT7" s="24">
        <v>3.12</v>
      </c>
      <c r="AU7" s="24" t="s">
        <v>102</v>
      </c>
      <c r="AV7" s="24" t="s">
        <v>102</v>
      </c>
      <c r="AW7" s="24" t="s">
        <v>102</v>
      </c>
      <c r="AX7" s="24" t="s">
        <v>102</v>
      </c>
      <c r="AY7" s="24">
        <v>43.11</v>
      </c>
      <c r="AZ7" s="24" t="s">
        <v>102</v>
      </c>
      <c r="BA7" s="24" t="s">
        <v>102</v>
      </c>
      <c r="BB7" s="24" t="s">
        <v>102</v>
      </c>
      <c r="BC7" s="24" t="s">
        <v>102</v>
      </c>
      <c r="BD7" s="24">
        <v>80.010000000000005</v>
      </c>
      <c r="BE7" s="24">
        <v>82.75</v>
      </c>
      <c r="BF7" s="24" t="s">
        <v>102</v>
      </c>
      <c r="BG7" s="24" t="s">
        <v>102</v>
      </c>
      <c r="BH7" s="24" t="s">
        <v>102</v>
      </c>
      <c r="BI7" s="24" t="s">
        <v>102</v>
      </c>
      <c r="BJ7" s="24">
        <v>98.36</v>
      </c>
      <c r="BK7" s="24" t="s">
        <v>102</v>
      </c>
      <c r="BL7" s="24" t="s">
        <v>102</v>
      </c>
      <c r="BM7" s="24" t="s">
        <v>102</v>
      </c>
      <c r="BN7" s="24" t="s">
        <v>102</v>
      </c>
      <c r="BO7" s="24">
        <v>706.45</v>
      </c>
      <c r="BP7" s="24">
        <v>602.55999999999995</v>
      </c>
      <c r="BQ7" s="24" t="s">
        <v>102</v>
      </c>
      <c r="BR7" s="24" t="s">
        <v>102</v>
      </c>
      <c r="BS7" s="24" t="s">
        <v>102</v>
      </c>
      <c r="BT7" s="24" t="s">
        <v>102</v>
      </c>
      <c r="BU7" s="24">
        <v>68.97</v>
      </c>
      <c r="BV7" s="24" t="s">
        <v>102</v>
      </c>
      <c r="BW7" s="24" t="s">
        <v>102</v>
      </c>
      <c r="BX7" s="24" t="s">
        <v>102</v>
      </c>
      <c r="BY7" s="24" t="s">
        <v>102</v>
      </c>
      <c r="BZ7" s="24">
        <v>85.67</v>
      </c>
      <c r="CA7" s="24">
        <v>97.94</v>
      </c>
      <c r="CB7" s="24" t="s">
        <v>102</v>
      </c>
      <c r="CC7" s="24" t="s">
        <v>102</v>
      </c>
      <c r="CD7" s="24" t="s">
        <v>102</v>
      </c>
      <c r="CE7" s="24" t="s">
        <v>102</v>
      </c>
      <c r="CF7" s="24">
        <v>247.74</v>
      </c>
      <c r="CG7" s="24" t="s">
        <v>102</v>
      </c>
      <c r="CH7" s="24" t="s">
        <v>102</v>
      </c>
      <c r="CI7" s="24" t="s">
        <v>102</v>
      </c>
      <c r="CJ7" s="24" t="s">
        <v>102</v>
      </c>
      <c r="CK7" s="24">
        <v>194.78</v>
      </c>
      <c r="CL7" s="24">
        <v>140.97999999999999</v>
      </c>
      <c r="CM7" s="24" t="s">
        <v>102</v>
      </c>
      <c r="CN7" s="24" t="s">
        <v>102</v>
      </c>
      <c r="CO7" s="24" t="s">
        <v>102</v>
      </c>
      <c r="CP7" s="24" t="s">
        <v>102</v>
      </c>
      <c r="CQ7" s="24">
        <v>63.87</v>
      </c>
      <c r="CR7" s="24" t="s">
        <v>102</v>
      </c>
      <c r="CS7" s="24" t="s">
        <v>102</v>
      </c>
      <c r="CT7" s="24" t="s">
        <v>102</v>
      </c>
      <c r="CU7" s="24" t="s">
        <v>102</v>
      </c>
      <c r="CV7" s="24">
        <v>53.26</v>
      </c>
      <c r="CW7" s="24">
        <v>60.13</v>
      </c>
      <c r="CX7" s="24" t="s">
        <v>102</v>
      </c>
      <c r="CY7" s="24" t="s">
        <v>102</v>
      </c>
      <c r="CZ7" s="24" t="s">
        <v>102</v>
      </c>
      <c r="DA7" s="24" t="s">
        <v>102</v>
      </c>
      <c r="DB7" s="24">
        <v>80.319999999999993</v>
      </c>
      <c r="DC7" s="24" t="s">
        <v>102</v>
      </c>
      <c r="DD7" s="24" t="s">
        <v>102</v>
      </c>
      <c r="DE7" s="24" t="s">
        <v>102</v>
      </c>
      <c r="DF7" s="24" t="s">
        <v>102</v>
      </c>
      <c r="DG7" s="24">
        <v>91.12</v>
      </c>
      <c r="DH7" s="24">
        <v>96</v>
      </c>
      <c r="DI7" s="24" t="s">
        <v>102</v>
      </c>
      <c r="DJ7" s="24" t="s">
        <v>102</v>
      </c>
      <c r="DK7" s="24" t="s">
        <v>102</v>
      </c>
      <c r="DL7" s="24" t="s">
        <v>102</v>
      </c>
      <c r="DM7" s="24">
        <v>3.93</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2026-02-13T01:59:09Z</cp:lastPrinted>
  <dcterms:created xsi:type="dcterms:W3CDTF">2025-12-23T05:56:54Z</dcterms:created>
  <dcterms:modified xsi:type="dcterms:W3CDTF">2026-02-13T07:32:48Z</dcterms:modified>
  <cp:category/>
</cp:coreProperties>
</file>